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510" windowHeight="8205" activeTab="6"/>
  </bookViews>
  <sheets>
    <sheet name="ПНИ, в тч. детские" sheetId="4" r:id="rId1"/>
    <sheet name=" ДИ" sheetId="5" r:id="rId2"/>
    <sheet name="ДИМВ" sheetId="6" r:id="rId3"/>
    <sheet name="Краевые центры" sheetId="7" r:id="rId4"/>
    <sheet name="КЦ МФЦ НИИ" sheetId="8" r:id="rId5"/>
    <sheet name=" общий УСЗН и ЦЗН" sheetId="18" r:id="rId6"/>
    <sheet name=" органы осущ контр " sheetId="17" r:id="rId7"/>
    <sheet name=" проверки министерства" sheetId="14" r:id="rId8"/>
    <sheet name="Лист1" sheetId="20" r:id="rId9"/>
  </sheets>
  <definedNames>
    <definedName name="_xlnm._FilterDatabase" localSheetId="1" hidden="1">' ДИ'!$A$7:$V$18</definedName>
    <definedName name="_xlnm._FilterDatabase" localSheetId="5" hidden="1">' общий УСЗН и ЦЗН'!$A$7:$R$203</definedName>
    <definedName name="_xlnm._FilterDatabase" localSheetId="2" hidden="1">ДИМВ!$A$7:$T$18</definedName>
    <definedName name="_xlnm._FilterDatabase" localSheetId="3" hidden="1">'Краевые центры'!$A$6:$V$16</definedName>
    <definedName name="_xlnm._FilterDatabase" localSheetId="4" hidden="1">'КЦ МФЦ НИИ'!$A$7:$R$44</definedName>
    <definedName name="_xlnm._FilterDatabase" localSheetId="0" hidden="1">'ПНИ, в тч. детские'!$A$7:$R$18</definedName>
    <definedName name="_xlnm.Print_Titles" localSheetId="1">' ДИ'!$3:$5</definedName>
    <definedName name="_xlnm.Print_Titles" localSheetId="5">' общий УСЗН и ЦЗН'!$3:$5</definedName>
    <definedName name="_xlnm.Print_Titles" localSheetId="2">ДИМВ!$3:$5</definedName>
    <definedName name="_xlnm.Print_Titles" localSheetId="3">'Краевые центры'!$3:$5</definedName>
    <definedName name="_xlnm.Print_Titles" localSheetId="4">'КЦ МФЦ НИИ'!$3:$5</definedName>
    <definedName name="_xlnm.Print_Titles" localSheetId="0">'ПНИ, в тч. детские'!$3:$5</definedName>
    <definedName name="_xlnm.Print_Area" localSheetId="1">' ДИ'!$A$1:$R$18</definedName>
    <definedName name="_xlnm.Print_Area" localSheetId="5">' общий УСЗН и ЦЗН'!$A$1:$R$203</definedName>
    <definedName name="_xlnm.Print_Area" localSheetId="6">' органы осущ контр '!$A$1:$P$15</definedName>
    <definedName name="_xlnm.Print_Area" localSheetId="7">' проверки министерства'!$A$1:$M$140</definedName>
    <definedName name="_xlnm.Print_Area" localSheetId="2">ДИМВ!$A$1:$R$18</definedName>
    <definedName name="_xlnm.Print_Area" localSheetId="4">'КЦ МФЦ НИИ'!$A$1:$R$44</definedName>
    <definedName name="_xlnm.Print_Area" localSheetId="0">'ПНИ, в тч. детские'!$A$1:$R$22</definedName>
  </definedNames>
  <calcPr calcId="124519" refMode="R1C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7"/>
  <c r="I8"/>
  <c r="E9"/>
  <c r="G9"/>
  <c r="I9"/>
  <c r="K9"/>
  <c r="E10"/>
  <c r="G10"/>
  <c r="I10"/>
  <c r="K10"/>
  <c r="C11"/>
  <c r="G11"/>
  <c r="I11"/>
  <c r="K11"/>
  <c r="C12"/>
  <c r="E12"/>
  <c r="I12"/>
  <c r="E13"/>
  <c r="I13"/>
  <c r="K13"/>
  <c r="M13"/>
  <c r="C14"/>
  <c r="E14"/>
  <c r="G14"/>
  <c r="I14"/>
  <c r="M14"/>
  <c r="M6"/>
  <c r="I7"/>
  <c r="K6"/>
  <c r="I6"/>
  <c r="G6"/>
  <c r="D6"/>
  <c r="K139" i="14"/>
  <c r="G140"/>
  <c r="H140"/>
  <c r="I140"/>
  <c r="J140"/>
  <c r="M94"/>
  <c r="L95"/>
  <c r="M95"/>
  <c r="M96"/>
  <c r="M97"/>
  <c r="M98"/>
  <c r="M99"/>
  <c r="M100"/>
  <c r="M101"/>
  <c r="M102"/>
  <c r="M103"/>
  <c r="M104"/>
  <c r="M105"/>
  <c r="M106"/>
  <c r="M107"/>
  <c r="L108"/>
  <c r="M108" s="1"/>
  <c r="M109"/>
  <c r="M110"/>
  <c r="M111"/>
  <c r="M112"/>
  <c r="M113"/>
  <c r="M114"/>
  <c r="M116"/>
  <c r="M118"/>
  <c r="L119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7"/>
  <c r="M138"/>
  <c r="K48"/>
  <c r="M48"/>
  <c r="M49"/>
  <c r="M50"/>
  <c r="K51"/>
  <c r="M51"/>
  <c r="M52"/>
  <c r="M53"/>
  <c r="M54"/>
  <c r="M55"/>
  <c r="M56"/>
  <c r="M22"/>
  <c r="M23"/>
  <c r="M24"/>
  <c r="L25"/>
  <c r="M25"/>
  <c r="M8"/>
  <c r="M9"/>
  <c r="M10"/>
  <c r="M11"/>
  <c r="M12"/>
  <c r="M13"/>
  <c r="M14"/>
  <c r="N15" i="17"/>
  <c r="L15"/>
  <c r="H15"/>
  <c r="F15"/>
  <c r="P14"/>
  <c r="P13"/>
  <c r="P12"/>
  <c r="K49" i="14"/>
  <c r="L49"/>
  <c r="K50"/>
  <c r="L50"/>
  <c r="L51"/>
  <c r="K52"/>
  <c r="L52"/>
  <c r="K53"/>
  <c r="L53"/>
  <c r="L48"/>
  <c r="L54"/>
  <c r="L55"/>
  <c r="L56"/>
  <c r="K54"/>
  <c r="K55"/>
  <c r="K56"/>
  <c r="K23"/>
  <c r="L23"/>
  <c r="K26"/>
  <c r="L26"/>
  <c r="M26"/>
  <c r="M27"/>
  <c r="L28"/>
  <c r="M28"/>
  <c r="L22"/>
  <c r="L24"/>
  <c r="K22"/>
  <c r="K24"/>
  <c r="K9"/>
  <c r="L9"/>
  <c r="K11"/>
  <c r="L11"/>
  <c r="K12"/>
  <c r="L12"/>
  <c r="K13"/>
  <c r="L13"/>
  <c r="K14"/>
  <c r="L14"/>
  <c r="K15"/>
  <c r="L15"/>
  <c r="M15"/>
  <c r="K16"/>
  <c r="L16"/>
  <c r="M16"/>
  <c r="K17"/>
  <c r="L17"/>
  <c r="M17"/>
  <c r="K18"/>
  <c r="L18"/>
  <c r="M18"/>
  <c r="G7" i="17"/>
  <c r="J85" i="14"/>
  <c r="I85"/>
  <c r="H85"/>
  <c r="G85"/>
  <c r="F85"/>
  <c r="E85"/>
  <c r="D85"/>
  <c r="C85"/>
  <c r="J81"/>
  <c r="I81"/>
  <c r="H81"/>
  <c r="G81"/>
  <c r="F81"/>
  <c r="E81"/>
  <c r="D81"/>
  <c r="L41"/>
  <c r="K41"/>
  <c r="L42"/>
  <c r="K42"/>
  <c r="L40"/>
  <c r="K40"/>
  <c r="L39"/>
  <c r="K39"/>
  <c r="L38"/>
  <c r="K38"/>
  <c r="L37"/>
  <c r="K37"/>
  <c r="L36"/>
  <c r="K36"/>
  <c r="L35"/>
  <c r="K35"/>
  <c r="L34"/>
  <c r="K34"/>
  <c r="L33"/>
  <c r="K33"/>
  <c r="L32"/>
  <c r="K32"/>
  <c r="L31"/>
  <c r="K31"/>
  <c r="K28"/>
  <c r="L27"/>
  <c r="K27"/>
  <c r="K25"/>
  <c r="L21"/>
  <c r="K21"/>
  <c r="J19"/>
  <c r="I19"/>
  <c r="H19"/>
  <c r="G19"/>
  <c r="F19"/>
  <c r="E19"/>
  <c r="D19"/>
  <c r="C19"/>
  <c r="C81"/>
  <c r="D15" i="17" l="1"/>
  <c r="I15"/>
  <c r="M15"/>
  <c r="G15"/>
  <c r="E15"/>
  <c r="C15"/>
  <c r="J15"/>
  <c r="K15"/>
  <c r="O14"/>
  <c r="O13"/>
  <c r="O12"/>
  <c r="M34" i="14"/>
  <c r="M35"/>
  <c r="M40"/>
  <c r="M38"/>
  <c r="M32"/>
  <c r="M33"/>
  <c r="M39"/>
  <c r="M21"/>
  <c r="M37"/>
  <c r="M41"/>
  <c r="M31"/>
  <c r="M36"/>
  <c r="M42"/>
  <c r="O8" i="17"/>
  <c r="O11"/>
  <c r="P7"/>
  <c r="P8"/>
  <c r="P9"/>
  <c r="P10"/>
  <c r="P11"/>
  <c r="P6"/>
  <c r="P15" l="1"/>
  <c r="O7"/>
  <c r="J139" i="14"/>
  <c r="I139"/>
  <c r="H139"/>
  <c r="G139"/>
  <c r="F139"/>
  <c r="E139"/>
  <c r="D139"/>
  <c r="D140" s="1"/>
  <c r="C139"/>
  <c r="L138"/>
  <c r="K138"/>
  <c r="L137"/>
  <c r="K137"/>
  <c r="L136"/>
  <c r="K136"/>
  <c r="L135"/>
  <c r="K135"/>
  <c r="L134"/>
  <c r="K134"/>
  <c r="L133"/>
  <c r="K133"/>
  <c r="L132"/>
  <c r="K132"/>
  <c r="L131"/>
  <c r="K131"/>
  <c r="L130"/>
  <c r="K130"/>
  <c r="L129"/>
  <c r="K129"/>
  <c r="L128"/>
  <c r="K128"/>
  <c r="L127"/>
  <c r="K127"/>
  <c r="L126"/>
  <c r="K126"/>
  <c r="L125"/>
  <c r="K125"/>
  <c r="L124"/>
  <c r="K124"/>
  <c r="L123"/>
  <c r="K123"/>
  <c r="L122"/>
  <c r="K122"/>
  <c r="L121"/>
  <c r="K121"/>
  <c r="L120"/>
  <c r="K120"/>
  <c r="K119"/>
  <c r="L118"/>
  <c r="K118"/>
  <c r="L117"/>
  <c r="K117"/>
  <c r="L116"/>
  <c r="K116"/>
  <c r="L115"/>
  <c r="M115" s="1"/>
  <c r="K115"/>
  <c r="L114"/>
  <c r="K114"/>
  <c r="L113"/>
  <c r="K113"/>
  <c r="L112"/>
  <c r="K112"/>
  <c r="L111"/>
  <c r="K111"/>
  <c r="L110"/>
  <c r="K110"/>
  <c r="L109"/>
  <c r="K109"/>
  <c r="K108"/>
  <c r="L107"/>
  <c r="K107"/>
  <c r="L106"/>
  <c r="K106"/>
  <c r="L105"/>
  <c r="K105"/>
  <c r="L104"/>
  <c r="K104"/>
  <c r="L103"/>
  <c r="K103"/>
  <c r="L102"/>
  <c r="K102"/>
  <c r="L101"/>
  <c r="K101"/>
  <c r="L100"/>
  <c r="K100"/>
  <c r="L99"/>
  <c r="K99"/>
  <c r="L98"/>
  <c r="K98"/>
  <c r="L97"/>
  <c r="K97"/>
  <c r="L96"/>
  <c r="K96"/>
  <c r="K95"/>
  <c r="L94"/>
  <c r="K94"/>
  <c r="L93"/>
  <c r="K93"/>
  <c r="L92"/>
  <c r="K92"/>
  <c r="L91"/>
  <c r="K91"/>
  <c r="L90"/>
  <c r="K90"/>
  <c r="L89"/>
  <c r="K89"/>
  <c r="L84"/>
  <c r="K84"/>
  <c r="L83"/>
  <c r="K83"/>
  <c r="L80"/>
  <c r="K80"/>
  <c r="L79"/>
  <c r="K79"/>
  <c r="L78"/>
  <c r="K78"/>
  <c r="L77"/>
  <c r="K77"/>
  <c r="L76"/>
  <c r="K76"/>
  <c r="L75"/>
  <c r="K75"/>
  <c r="L74"/>
  <c r="K74"/>
  <c r="L73"/>
  <c r="K73"/>
  <c r="L72"/>
  <c r="K72"/>
  <c r="L71"/>
  <c r="K71"/>
  <c r="L70"/>
  <c r="K70"/>
  <c r="L69"/>
  <c r="K69"/>
  <c r="L68"/>
  <c r="K68"/>
  <c r="L67"/>
  <c r="K67"/>
  <c r="L66"/>
  <c r="K66"/>
  <c r="L65"/>
  <c r="K65"/>
  <c r="L64"/>
  <c r="K64"/>
  <c r="L63"/>
  <c r="K63"/>
  <c r="L62"/>
  <c r="K62"/>
  <c r="L61"/>
  <c r="K61"/>
  <c r="L60"/>
  <c r="K60"/>
  <c r="L59"/>
  <c r="K59"/>
  <c r="J57"/>
  <c r="I57"/>
  <c r="H57"/>
  <c r="G57"/>
  <c r="F57"/>
  <c r="E57"/>
  <c r="D57"/>
  <c r="C57"/>
  <c r="L47"/>
  <c r="K47"/>
  <c r="J43"/>
  <c r="I43"/>
  <c r="H43"/>
  <c r="G43"/>
  <c r="F43"/>
  <c r="E43"/>
  <c r="D43"/>
  <c r="C43"/>
  <c r="J29"/>
  <c r="I29"/>
  <c r="H29"/>
  <c r="G29"/>
  <c r="F29"/>
  <c r="E29"/>
  <c r="D29"/>
  <c r="C29"/>
  <c r="L10"/>
  <c r="K10"/>
  <c r="L8"/>
  <c r="K8"/>
  <c r="L7"/>
  <c r="K7"/>
  <c r="M117" l="1"/>
  <c r="L139"/>
  <c r="O10" i="17"/>
  <c r="F140" i="14"/>
  <c r="L85"/>
  <c r="E140"/>
  <c r="K85"/>
  <c r="M85" s="1"/>
  <c r="C140"/>
  <c r="M136"/>
  <c r="M93"/>
  <c r="M92"/>
  <c r="M91"/>
  <c r="M90"/>
  <c r="M89"/>
  <c r="M84"/>
  <c r="M83"/>
  <c r="K81"/>
  <c r="K140" s="1"/>
  <c r="L81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K57"/>
  <c r="M57"/>
  <c r="L57"/>
  <c r="M47"/>
  <c r="M43"/>
  <c r="L43"/>
  <c r="K43"/>
  <c r="L29"/>
  <c r="M29"/>
  <c r="K29"/>
  <c r="M19"/>
  <c r="L19"/>
  <c r="K19"/>
  <c r="M7"/>
  <c r="O9" i="17"/>
  <c r="O6"/>
  <c r="M139" i="14" l="1"/>
  <c r="M140" s="1"/>
  <c r="L140"/>
  <c r="O15" i="17"/>
</calcChain>
</file>

<file path=xl/sharedStrings.xml><?xml version="1.0" encoding="utf-8"?>
<sst xmlns="http://schemas.openxmlformats.org/spreadsheetml/2006/main" count="1419" uniqueCount="698">
  <si>
    <r>
      <t>Управление Федеральной службы по надзору в сфере защиты прав потребителей и благополучия человека по Алтайскому краю (</t>
    </r>
    <r>
      <rPr>
        <b/>
        <i/>
        <sz val="13.5"/>
        <rFont val="Times New Roman"/>
        <family val="1"/>
        <charset val="204"/>
      </rPr>
      <t>Роспотребнадзор</t>
    </r>
    <r>
      <rPr>
        <sz val="13.5"/>
        <rFont val="Times New Roman"/>
        <family val="1"/>
        <charset val="204"/>
      </rPr>
      <t>) (предметом проверок является соблюдение санитарно-эпидемиологических требований к эксплуатации общественных помещений, зданий, оборудования)</t>
    </r>
  </si>
  <si>
    <t>другие отделы</t>
  </si>
  <si>
    <t>Наименование учреждения</t>
  </si>
  <si>
    <t>п/п</t>
  </si>
  <si>
    <t>Всего по краевым центрам</t>
  </si>
  <si>
    <t>Всего по управлениям социальной защиты населения</t>
  </si>
  <si>
    <t>из них внеплановых</t>
  </si>
  <si>
    <t>в детских домах-интнернатах, в краевых центрах</t>
  </si>
  <si>
    <t>4 КВАРТАЛ</t>
  </si>
  <si>
    <t>Краткое описание нарушений со ссылкой на нормативный акт</t>
  </si>
  <si>
    <t>Акт (справка)</t>
  </si>
  <si>
    <t>дата/ номер</t>
  </si>
  <si>
    <t>Вид и форма контрольного мероприятия, (плановая, внеплановая, документарная, камеральная, выездная и т.п.)</t>
  </si>
  <si>
    <t>КГБУСО "Комплексный центр социального обслуживания населения  города Славгорода"</t>
  </si>
  <si>
    <t>КГБУСО "Комплексный центр социального обслуживания населения  Немецкого национального района"</t>
  </si>
  <si>
    <t>Приложение № 1</t>
  </si>
  <si>
    <t>Приложение № 2</t>
  </si>
  <si>
    <t>Приложение № 3</t>
  </si>
  <si>
    <t>Приложение № 4</t>
  </si>
  <si>
    <t>Приложение № 5</t>
  </si>
  <si>
    <t>Приложение № 6</t>
  </si>
  <si>
    <t>Комплексные центры социального обслуживания населения, КАУ МФЦ, НИИ РМЭП</t>
  </si>
  <si>
    <t>№</t>
  </si>
  <si>
    <t>в психоневрологических интернатах</t>
  </si>
  <si>
    <t>в домах интернатах для престарелых и инвалидов</t>
  </si>
  <si>
    <t>в домах-интернатах малой вместимости для пожилых людей и инвалидов</t>
  </si>
  <si>
    <t>ВСЕГО</t>
  </si>
  <si>
    <t>ТАБЛИЦА ОРГАНОВ, ОСУЩЕСТВЛЯЮЩИХ КОНТРОЛЬНО-НАДЗОРНЫЕ ФУНКЦИИ</t>
  </si>
  <si>
    <t>в комплексных центрах, НИИ РМЭП, МФЦ</t>
  </si>
  <si>
    <t>ИТОГО</t>
  </si>
  <si>
    <t>1 КВАРТАЛ</t>
  </si>
  <si>
    <t>2 КВАРТАЛ</t>
  </si>
  <si>
    <t>3 КВАРТАЛ</t>
  </si>
  <si>
    <t>Дома-интернаты для престарелых и инвалидов</t>
  </si>
  <si>
    <t>КГБСУСО "Шипуновский дом-интернат  для престарелых и инвалидов"</t>
  </si>
  <si>
    <t>КГБСУСО "Бобровский психоневрологический интернат"</t>
  </si>
  <si>
    <t>КГБСУСО "Мамонтовский психоневрологический интернат"</t>
  </si>
  <si>
    <t>КГБСУСО "Павловский психоневрологический интернат"</t>
  </si>
  <si>
    <t>КГБСУСО "Пещерский психоневрологический интернат"</t>
  </si>
  <si>
    <t>КГБСУСО "Троицкий психоневрологический интернат"</t>
  </si>
  <si>
    <t>КГБСУСО "Шелаболихинский психоневрологический интернат"</t>
  </si>
  <si>
    <t>Дома-интернаты малой вместимости для пожилых людей и инвалидов</t>
  </si>
  <si>
    <t>КГБСУСО "Алтайский дом-интернат малой вместимости для престарелых и инвалидов"</t>
  </si>
  <si>
    <t>КГБСУСО "Егорьевский дом-интернат малой вместимости для престарелых и инвалидов"</t>
  </si>
  <si>
    <t>КГБСУСО "Ключевской дом-интернат малой вместимости для престарелых и инвалидов"</t>
  </si>
  <si>
    <t>КГБСУСО "Курский дом-интернат малой вместимости для престарелых и инвалидов"</t>
  </si>
  <si>
    <t>КГБСУСО "Кытмановский дом-интернат малой вместимости для престарелых и инвалидов"</t>
  </si>
  <si>
    <t>КГБСУСО "Локтевский дом-интернат малой вместимости для престарелых и инвалидов"</t>
  </si>
  <si>
    <t>КГБСУСО "Новичихинский дом-интернат малой вместимости для престарелых и инвалидов"</t>
  </si>
  <si>
    <t>КГБСУСО "Панкрушихинский дом-интернат малой вместимости для престарелых и инвалидов"</t>
  </si>
  <si>
    <t>КГБСУСО "Усть-Калманский дом-интернат малой вместимости для престарелых и инвалидов"</t>
  </si>
  <si>
    <t>КГБСУСО "Целинный дом-интернат малой вместимости для престарелых и инвалидов"</t>
  </si>
  <si>
    <t>Краевые центры</t>
  </si>
  <si>
    <t>КГБУСО "Краевой кризисный центр для женщин"</t>
  </si>
  <si>
    <t>КГБУСО "Краевой кризисный центр для мужчин"</t>
  </si>
  <si>
    <t>КГБУСО "Центр социальной реабилитации инвалидов и ветеранов боевых действий"</t>
  </si>
  <si>
    <t>КГБУСО "Краевой реабилитационный центр для детей и подростков с ограниченными возможностями "Добродея"</t>
  </si>
  <si>
    <t>КГБУСО "Краевой реабилитационный центр для детей и подростков с ограниченными возможностями "Журавлики"</t>
  </si>
  <si>
    <t>КГБУСО "Краевой реабилитационный центр для детей и подростков с ограниченными возможностями "Радуга"</t>
  </si>
  <si>
    <t>Комплексные центры социального обслуживания населения</t>
  </si>
  <si>
    <t>КГБУСО "Комплексный центр социального обслуживания населения  города Алейска"</t>
  </si>
  <si>
    <t>КГБУСО "Комплексный центр социального обслуживания населения  Шипуновского района"</t>
  </si>
  <si>
    <t>КГБУСО "Комплексный центр социального обслуживания населения  Советского района"</t>
  </si>
  <si>
    <t>КГБУ "НИИ РМЭП"</t>
  </si>
  <si>
    <t>КГБУСО "Краевой социально-реабилитационный центр для несовершеннолетних "Дружба"</t>
  </si>
  <si>
    <t>Наименование учреждения, управления</t>
  </si>
  <si>
    <t>Месяц года</t>
  </si>
  <si>
    <t>Наименование контролирующего органа</t>
  </si>
  <si>
    <t>Сроки, в течении которого должно быть проведено контрольное мероприятие</t>
  </si>
  <si>
    <t>Период охвата проверкой</t>
  </si>
  <si>
    <t>Предписание</t>
  </si>
  <si>
    <t>дата/номер</t>
  </si>
  <si>
    <t>дата исполнения</t>
  </si>
  <si>
    <t>Представление</t>
  </si>
  <si>
    <t>Административный штраф</t>
  </si>
  <si>
    <t>Дата номер постановления</t>
  </si>
  <si>
    <t>Сумма штрафа</t>
  </si>
  <si>
    <t>Оплата (дата, номер документа)</t>
  </si>
  <si>
    <t>Иное решение проверяющего</t>
  </si>
  <si>
    <t>Примечание</t>
  </si>
  <si>
    <t>Результаты контрольных мероприятий</t>
  </si>
  <si>
    <t>КГБСУСО "Волчихинский дом-интернат малой вместимости для престарелых и инвалидов"</t>
  </si>
  <si>
    <t>КГБСУСО "Михайловский дом-интернат малой вместимости для престарелых и инвалидов"</t>
  </si>
  <si>
    <t>Психоневрологические интернаты</t>
  </si>
  <si>
    <t>КГБСУСО "Масальский психоневрологический интернат"</t>
  </si>
  <si>
    <t>КГБСУСО "Озерский психоневрологический интернат"</t>
  </si>
  <si>
    <t>КГБСУСО "Барнаульский дом-интернат  для престарелых и инвалидов (ветеранов войны и труда)"</t>
  </si>
  <si>
    <t>КГБСУСО "Бийский дом-интернат  для престарелых и инвалидов"</t>
  </si>
  <si>
    <t>КГБСУСО "Ребрихинский дом-интернат  для престарелых и инвалидов"</t>
  </si>
  <si>
    <t>КГБСУСО "Рубцовский дом-интернат  для престарелых и инвалидов"</t>
  </si>
  <si>
    <t>КГБСУСО "Центральный дом-интернат  для престарелых и инвалидов"</t>
  </si>
  <si>
    <t>КГБУСО "Краевой реабилитационный центр для детей и подростков с ограниченными возможностями "Родник"</t>
  </si>
  <si>
    <t>КГБУСО "Краевой социально-реабилитационный центр для несовершеннолетних "Надежда"</t>
  </si>
  <si>
    <t>КГБУСО "Краевой социально-реабилитационный центр для несовершеннолетних "Солнышко"</t>
  </si>
  <si>
    <t>КГБУСО "Комплексный центр социального обслуживания населения  города Заринска"</t>
  </si>
  <si>
    <t>КГБУСО "Комплексный центр социального обслуживания населения  Родинского района"</t>
  </si>
  <si>
    <t>КГБУСО "Комплексный центр социального обслуживания населения  города Новоалтайска"</t>
  </si>
  <si>
    <t>КГБУСО "Комплексный центр социального обслуживания населения  Топчихинского района"</t>
  </si>
  <si>
    <t>Управления социальной защиты населения</t>
  </si>
  <si>
    <t>КГБУСО "Комплексный центр социального обслуживания населения города Рубцовска"</t>
  </si>
  <si>
    <t>КГБСУСО "Бийский дом-интернат для престарелых и инвалидов"</t>
  </si>
  <si>
    <t>КГБСУСО "Шипуновский дом-интернат для престарелых и инвалидов"</t>
  </si>
  <si>
    <t>КГБСУСО  "Волчихинский дом-интернат малой вместимости для престарелых и инвалидов"</t>
  </si>
  <si>
    <t>КГБУСО "Комплексный центр социального обслуживания населения г.Барнаула"</t>
  </si>
  <si>
    <t>Приложение № 7</t>
  </si>
  <si>
    <t>КГБУСО "Комплексный центр социального обслуживания населения Каменского района"</t>
  </si>
  <si>
    <t>КГБУСО "Комплексный центр социального обслуживания населения Тальменского района"</t>
  </si>
  <si>
    <t>КГБУСО "Комплексный центр социального обслуживания населения Локтевского района"</t>
  </si>
  <si>
    <t xml:space="preserve">Наименование контрольно-надзорных органов, проверке которых подвергалась деятельность Минсоцзащиты Алтайского края либо подведомственных учреждений, территориальных органов </t>
  </si>
  <si>
    <t>КГКУ "Управление социальной защиты населения по городу Барнаулу"</t>
  </si>
  <si>
    <t>КГБСУСО "Егорьевский детский психоневрологический интернат"</t>
  </si>
  <si>
    <t>КГБСУСО "Тюменцевский детский психоневрологический интернат"</t>
  </si>
  <si>
    <t>КГБСУСО "Барнаульский дом-интернат для престарелых и инвалидов (ветеранов войны и труда)"</t>
  </si>
  <si>
    <t>ИТОГО ПРОВЕРОК МИНСОЦЗАЩИТЫ</t>
  </si>
  <si>
    <t>КГБСУСО "Рубцовский специальный дом-интернат для престарелых и инвалидов"</t>
  </si>
  <si>
    <t>КГБУСО "Комплексный центр социального обслуживания населения Троицкого района"</t>
  </si>
  <si>
    <t>КГКУ "Управление социальной защиты населения по Кулундинскому району"</t>
  </si>
  <si>
    <t>КГБУСО "Комплексный центр социального обслуживания населения Смоленского района"</t>
  </si>
  <si>
    <t>КГБСУСО "Крестьянский дом-интернат для престарелых и инвалидов"</t>
  </si>
  <si>
    <t>КГБУСО "Комплексный центр социального обслуживания населения Благовещенского района"</t>
  </si>
  <si>
    <t>КГБУСО "Комплексный центр социального обслуживания населения Мамонтовского района"</t>
  </si>
  <si>
    <t>КГБУСО "Комплексный центр социального обслуживания населения Михайловского района"</t>
  </si>
  <si>
    <t>КГБУСО "Комплексный центр социального обслуживания населения Павловского района"</t>
  </si>
  <si>
    <t>Инспекция финансово-экономического контроля и контроля в сфере закупок Алтайского края (инспекция госфинконтроля Алтайского края)</t>
  </si>
  <si>
    <t>КГКУ "Управление социальной защиты населения по Завьяловскому району"</t>
  </si>
  <si>
    <t>КГКУ "Управление социальной защиты населения по Каменскому, Крутихинскому и Баевскому районам"</t>
  </si>
  <si>
    <t>КГКУ "Управление социальной защиты населения по Смоленскому и Быстроистокскому районам"</t>
  </si>
  <si>
    <t>Детские ПНИ</t>
  </si>
  <si>
    <t>КАУ  МФЦ Алтайского края</t>
  </si>
  <si>
    <t xml:space="preserve">Главное управление МЧС России по Алтайскому краю </t>
  </si>
  <si>
    <t>УСЗН</t>
  </si>
  <si>
    <t>Всего по ПНИ</t>
  </si>
  <si>
    <t>Всего по ДИ</t>
  </si>
  <si>
    <t>Всего по ДМВ</t>
  </si>
  <si>
    <t>Всего по КЦ</t>
  </si>
  <si>
    <t>Приложение 8</t>
  </si>
  <si>
    <t>Всего по по МФЦ, НИИ</t>
  </si>
  <si>
    <t>МФЦ, НИИ РМЭП</t>
  </si>
  <si>
    <t>КАУ "МФЦ Алтайского края"</t>
  </si>
  <si>
    <t>УСЗН по городу Алейску и Алейскому району</t>
  </si>
  <si>
    <t>УСЗН по городу Барнаулу</t>
  </si>
  <si>
    <t>УСЗН по Алтайскому району</t>
  </si>
  <si>
    <t>УСЗН по г. Белокурихе и Солонешенскому району</t>
  </si>
  <si>
    <t>УСЗН по г. Бийску, Бийскому и Солтонскому районам</t>
  </si>
  <si>
    <t>УСЗН по Волчихинскому району</t>
  </si>
  <si>
    <t>УСЗН по Егорьевскому району</t>
  </si>
  <si>
    <t>УСЗН по Завьяловскому району</t>
  </si>
  <si>
    <t>УСЗН по г. Заринску и Заринскому району</t>
  </si>
  <si>
    <t>УСЗН по Змеиногорскому району</t>
  </si>
  <si>
    <t>УСЗН по Зональному району</t>
  </si>
  <si>
    <t>УСЗН по Калманскому району</t>
  </si>
  <si>
    <t>УСЗН по Каменскому, Крутихинскому и Баевскому районам</t>
  </si>
  <si>
    <t>УСЗН по Ключевскому району</t>
  </si>
  <si>
    <t>УСЗН по Косихинскому району</t>
  </si>
  <si>
    <t>УСЗН по Красногорскому району</t>
  </si>
  <si>
    <t>УСЗН по Краснощековскому и Курьинскому районам</t>
  </si>
  <si>
    <t>УСЗН по Кулундинскому району</t>
  </si>
  <si>
    <t>УСЗН по Кытмановскому и Тогульскому районам</t>
  </si>
  <si>
    <t>УСЗН по Локтевскому району</t>
  </si>
  <si>
    <t>УСЗН по Мамонтовскому району</t>
  </si>
  <si>
    <t>УСЗН по Немецкому национальному району</t>
  </si>
  <si>
    <t>УСЗН по Михайловскому району</t>
  </si>
  <si>
    <t>УСЗН по Павловскому району</t>
  </si>
  <si>
    <t>УСЗН по Панкрушихинскому району</t>
  </si>
  <si>
    <t>УСЗН по Петропавловскому району</t>
  </si>
  <si>
    <t>УСЗН по Поспелихинскому  и Новичихинскому районам</t>
  </si>
  <si>
    <t>УСЗН по Ребрихинскому району</t>
  </si>
  <si>
    <t>УСЗН по Родинскому району</t>
  </si>
  <si>
    <t>УСЗН по Романовскому району</t>
  </si>
  <si>
    <t>УСЗН по г. Рубцовску и Рубцовскому району</t>
  </si>
  <si>
    <t>УСЗН по Смоленскому и Быстроистокскому районам</t>
  </si>
  <si>
    <t>УСЗН по Советскому району</t>
  </si>
  <si>
    <t>УСЗН по Тальменскому району</t>
  </si>
  <si>
    <t>УСЗН по Топчихинскому району</t>
  </si>
  <si>
    <t>УСЗН по Третьяковскому району</t>
  </si>
  <si>
    <t>УСЗН по Троицкому району</t>
  </si>
  <si>
    <t>УСЗН по Тюменцевскому району</t>
  </si>
  <si>
    <t>УСЗН по Угловскому району</t>
  </si>
  <si>
    <t>УСЗН по Усть-Калманскому району</t>
  </si>
  <si>
    <t>УСЗН по Усть-Пристанскому району</t>
  </si>
  <si>
    <t>УСЗН по Хабарскому району</t>
  </si>
  <si>
    <t>УСЗН по Целинному и Ельцовскому районам</t>
  </si>
  <si>
    <t>УСЗН по Шелаболихинскому району</t>
  </si>
  <si>
    <t>УСЗН по Шипуновскому району</t>
  </si>
  <si>
    <t>ВК</t>
  </si>
  <si>
    <t>КГБСУСО "Бобровский ПНИ"</t>
  </si>
  <si>
    <t>КГБСУСО "Мамонтовский ПНИ"</t>
  </si>
  <si>
    <t>КГБСУСО "Масальский ПНИ"</t>
  </si>
  <si>
    <t>КГБСУСО "Озерский ПНИ"</t>
  </si>
  <si>
    <t>КГБСУСО "Павловский ПНИ"</t>
  </si>
  <si>
    <t>КГБСУСО "Первомайский ПНИ"</t>
  </si>
  <si>
    <t>КГБСУСО "Пещерский ПНИ"</t>
  </si>
  <si>
    <t>КГБСУСО "Тальменский ПНИ"</t>
  </si>
  <si>
    <t>КГБСУСО "Троицкий ПНИ"</t>
  </si>
  <si>
    <t>КГБСУСО "Шелаболихинский ПНИ"</t>
  </si>
  <si>
    <t>КГБСУСО "Егорьевский детский ПНИ"</t>
  </si>
  <si>
    <t>КГБСУСО "Тюменцевский детский ПНИ"</t>
  </si>
  <si>
    <t>КГБУСО "Комплексный центр  города Алейска"</t>
  </si>
  <si>
    <t>КГБУСО "Комплексный центр  города Барнаула"</t>
  </si>
  <si>
    <t>КГБУСО "Комплексный центр города Бийска"</t>
  </si>
  <si>
    <t>КГБУСО "Комплексный центр  города Заринска"</t>
  </si>
  <si>
    <t>КГБУСО "Комплексный центр Новоалтайска"</t>
  </si>
  <si>
    <t>КГБУСО "Комплексный центр города Рубцовска"</t>
  </si>
  <si>
    <t>КГБУСО "Комплексный центр города Славгорода"</t>
  </si>
  <si>
    <t>КГБУСО "Комплексный центр  Благовещенского района"</t>
  </si>
  <si>
    <t>КГБУСО "Комплексный центр  Каменского района"</t>
  </si>
  <si>
    <t>КГБУСО "Комплексный центр Локтевского района"</t>
  </si>
  <si>
    <t>КГБУСО "Комплексный центр  Мамонтовского района"</t>
  </si>
  <si>
    <t>КГБУСО "Комплексный центр Михайловского района"</t>
  </si>
  <si>
    <t>КГБУСО "Комплексный центр Немецкого национального района"</t>
  </si>
  <si>
    <t>КГБУСО "Комплексный центр Павловского района"</t>
  </si>
  <si>
    <t>КГБУСО "Комплексный центр Родинского района"</t>
  </si>
  <si>
    <t>КГБУСО "Комплексный центр Смоленского района"</t>
  </si>
  <si>
    <t>КГБУСО "Комплексный центр Советского района"</t>
  </si>
  <si>
    <t>КГБУСО "Комплексный центр Тальменского района"</t>
  </si>
  <si>
    <t>КГБУСО "Комплексный центр Топчихинского района"</t>
  </si>
  <si>
    <t>КГБУСО "Комплексный центр Троицкого района"</t>
  </si>
  <si>
    <t>КГБУСО "Комплексный центр  Усть-Калманского района"</t>
  </si>
  <si>
    <t>КГБУСО "Комплексный центр  Шипуновского района"</t>
  </si>
  <si>
    <t>КГКУ "Управление социальной защиты населения по городу Алейску и Алейскому району"</t>
  </si>
  <si>
    <t>КГКУ "Управление социальной защиты населения по Алтайскому району"</t>
  </si>
  <si>
    <t>КГКУ "Управление социальной защиты населения по городу Белокурихе и Солонешенскому району"</t>
  </si>
  <si>
    <t>КГКУ "Управление социальной защиты населения по городу Бийску и Бийскому и Солтонскому районам"</t>
  </si>
  <si>
    <t>КГКУ "Управление социальной защиты населения по Волчихинскому району"</t>
  </si>
  <si>
    <t>КГКУ "Управление социальной защиты населения по Егорьевскому району"</t>
  </si>
  <si>
    <t>КГКУ "Управление социальной защиты населения по городу Заринску и Заринскому району"</t>
  </si>
  <si>
    <t>КГКУ "Управление социальной защиты населения по Змеиногорскому району"</t>
  </si>
  <si>
    <t>КГКУ "Управление социальной защиты населения по Зональному району"</t>
  </si>
  <si>
    <t>КГКУ "Управление социальной защиты населения по Калманскому району"</t>
  </si>
  <si>
    <t>КГКУ "Управление социальной защиты населения по Ключевскому району"</t>
  </si>
  <si>
    <t xml:space="preserve"> КГКУ "Управление социальной защиты населения по Косихинскому району"</t>
  </si>
  <si>
    <t xml:space="preserve"> КГКУ "Управление социальной защиты населения по Красногорскому району"</t>
  </si>
  <si>
    <t>КГКУ "Управление социальной защиты населения по Краснощековскому и Курьинскому районам"</t>
  </si>
  <si>
    <t>КГКУ "Управление социальной защиты населения по Кытмановскому и Тогульскому районам"</t>
  </si>
  <si>
    <t>КГКУ "Управление социальной защиты населения по Локтевскому району"</t>
  </si>
  <si>
    <t>КГКУ "Управление социальной защиты населения по Мамонтовскому району"</t>
  </si>
  <si>
    <t>КГКУ "Управление социальной защиты населения по Михайловскому району"</t>
  </si>
  <si>
    <t>КГКУ "Управление социальной защиты населения по Немецкому национальному району"</t>
  </si>
  <si>
    <t>КГКУ "Управление социальной защиты населения по городу Новоалтайску и Первомайскому району"</t>
  </si>
  <si>
    <t>КГКУ "Управление социальной защиты населения по Павловскому району"</t>
  </si>
  <si>
    <t>КГКУ "Управление социальной защиты населения по Панкрушихинскому району"</t>
  </si>
  <si>
    <t>КГКУ "Управление социальной защиты населения по Петропавловскому району"</t>
  </si>
  <si>
    <t>КГКУ "Управление социальной защиты населения по Поспелихинскому  и Новичихинскому районам"</t>
  </si>
  <si>
    <t>КГКУ "Управление социальной защиты населения по Ребрихинскому району"</t>
  </si>
  <si>
    <t>КГКУ "Управление социальной защиты населения по Родинскому району"</t>
  </si>
  <si>
    <t>КГКУ "Управление социальной защиты населения по Романовскому району"</t>
  </si>
  <si>
    <t>КГКУ "Управление социальной защиты населения по городу Рубцовску и Рубцовскому району"</t>
  </si>
  <si>
    <t>КГКУ "Управление социальной защиты населения по Советскому району"</t>
  </si>
  <si>
    <t>КГКУ "Управление социальной защиты населения по Тальменскому району"</t>
  </si>
  <si>
    <t>КГКУ "Управление социальной защиты населения по Топчихинскому району"</t>
  </si>
  <si>
    <t>КГКУ "Управление социальной защиты населения по Третьяковскому району"</t>
  </si>
  <si>
    <t>КГКУ "Управление социальной защиты населения по Троицкому району"</t>
  </si>
  <si>
    <t>КГКУ "Управление социальной защиты населения по Тюменцевскому району"</t>
  </si>
  <si>
    <t>КГКУ "Управление социальной защиты населения по Угловскому району"</t>
  </si>
  <si>
    <t>КГКУ "Управление социальной защиты населения по Усть-Калманскому району"</t>
  </si>
  <si>
    <t>КГКУ "Управление социальной защиты населения по Усть-Пристанскому району"</t>
  </si>
  <si>
    <t>КГКУ "Управление социальной защиты населения по Хабарскому району"</t>
  </si>
  <si>
    <t>КГКУ "Управление социальной защиты населения по Целинному и Ельцовскому районам"</t>
  </si>
  <si>
    <t>КГКУ "Управление социальной защиты населения по Шелаболихинскому району"</t>
  </si>
  <si>
    <t>КГКУ "Управление социальной защиты населения по Шипуновскому району"</t>
  </si>
  <si>
    <t>КГБУСО "Комплексный центр социального обслуживания населения Усть-Калманского района"</t>
  </si>
  <si>
    <t>КГБСУСО "Тальменский психоневрологический интернат"</t>
  </si>
  <si>
    <t>КГБУСО "Комплексный центр социального обслуживания населения г.Бийска"</t>
  </si>
  <si>
    <t>КГБСУСО "Дружбинский дом-интернат для престарелых и инвалидов"</t>
  </si>
  <si>
    <t xml:space="preserve">СВОД ПО МОНИТОРИНГУ КОНТРОЛЬНО-НАДЗОРНОЙ ДЕЯТЕЛЬНОСТИ  </t>
  </si>
  <si>
    <t xml:space="preserve">СВОД ПО МОНИТОРИНГУ КОНТРОЛЬНО-НАДЗОРНОЙ ДЕЯТЕЛЬНОСТИ </t>
  </si>
  <si>
    <t>Количество проведенных проверок (плановых, внеплановых)</t>
  </si>
  <si>
    <t xml:space="preserve">Проверки Минсоцзащиты Алтайского края </t>
  </si>
  <si>
    <t>УСЗН по Залесовскому муниципальному округу</t>
  </si>
  <si>
    <t>УСЗН по Благовещенскому и муниципальному округу Суетский район</t>
  </si>
  <si>
    <t>УСЗН по муниципальному округу Чарышский район</t>
  </si>
  <si>
    <t xml:space="preserve">Прокуратура Алтайского края </t>
  </si>
  <si>
    <t>МО МВД России</t>
  </si>
  <si>
    <t>все доки в папке за 1кв</t>
  </si>
  <si>
    <t>ОСФР по Алтайскому краю</t>
  </si>
  <si>
    <t>доки в папке 1кв</t>
  </si>
  <si>
    <t>Военный комиссариат</t>
  </si>
  <si>
    <t>СВОД ПО МОНИТОРИНГУ КОНТРОЛЬНО-НАДЗОРНОЙ ДЕЯТЕЛЬНОСТИ</t>
  </si>
  <si>
    <t>Счетная палата АК</t>
  </si>
  <si>
    <t>Инспекция госфинконтроля АК</t>
  </si>
  <si>
    <t>встречная проверка</t>
  </si>
  <si>
    <t>Прокуратура г. Барнаула</t>
  </si>
  <si>
    <t>06.02.2024-13.02.2024</t>
  </si>
  <si>
    <t>Алейская межрайонная прокуратура</t>
  </si>
  <si>
    <t>проверка</t>
  </si>
  <si>
    <t>исполнение требований законодательства при предоставлении мер социальной поддержки семьям лиц, участвующим в СВО</t>
  </si>
  <si>
    <t>соблюдение требований трудового законодательства</t>
  </si>
  <si>
    <t>по вопросу предоставления отчетности</t>
  </si>
  <si>
    <t>ОСФР по АК</t>
  </si>
  <si>
    <t>плановая</t>
  </si>
  <si>
    <t xml:space="preserve">полнота и достоверность предоставляемых страхователем сведений </t>
  </si>
  <si>
    <t>Прокуратура Кулундинского района</t>
  </si>
  <si>
    <t>Прокуратура Кытмановского района</t>
  </si>
  <si>
    <t>запрос</t>
  </si>
  <si>
    <t>предоставить сведения о фактах неправомерного получения социальных пособий</t>
  </si>
  <si>
    <t>Прокуратура Калманского района</t>
  </si>
  <si>
    <t>29.01.2024 № 02-50-2024</t>
  </si>
  <si>
    <t>нарушения законодательства о защите населения и территорий от чрезвычайных ситуаций природного характера</t>
  </si>
  <si>
    <t>законодательтсво в сфере противодействия коррупции</t>
  </si>
  <si>
    <t>Прокуратура Зонального района</t>
  </si>
  <si>
    <t>2022-2023</t>
  </si>
  <si>
    <t>19.02.2024-18.03.2024</t>
  </si>
  <si>
    <t>соблюдение прав и социальных гарантий граждан</t>
  </si>
  <si>
    <t>Славгородская межрайонная прокуратура</t>
  </si>
  <si>
    <t>Прокуратура Тобунского района</t>
  </si>
  <si>
    <t>12.02.2023-29.02.2024</t>
  </si>
  <si>
    <t>Прокуратура г. Бийска</t>
  </si>
  <si>
    <t>соблюдения предпринимателями городов предельных цен при продаже топлива</t>
  </si>
  <si>
    <t>плановая проверка</t>
  </si>
  <si>
    <t>организация и осуществление военского учета</t>
  </si>
  <si>
    <t>Прокуратура Заринского района</t>
  </si>
  <si>
    <t>2023-2024</t>
  </si>
  <si>
    <t>соблюдение законодательства о военском учете</t>
  </si>
  <si>
    <t>Прокуратура Тальменского района</t>
  </si>
  <si>
    <t>по обращению гражданки Ч.О.А.</t>
  </si>
  <si>
    <t>предоставление компенсации за вывоз ЖБО</t>
  </si>
  <si>
    <t>по обращению гр. В.А.Н. по вопросам газификации</t>
  </si>
  <si>
    <t>по обращению гр. С.Е.А по вопросу необеспечения изделиями медицинского назначения</t>
  </si>
  <si>
    <t>по обращению гр. М.В.Д. по вопросам оказания мат помощи возмещения затрат по подключению природного газа</t>
  </si>
  <si>
    <t>по обращению гр. Б.С.И. по вопросам многодетная семья</t>
  </si>
  <si>
    <t>Прокуратура Топчихинского района</t>
  </si>
  <si>
    <t>2020-2024</t>
  </si>
  <si>
    <t>Прокуратура Третьяковского района</t>
  </si>
  <si>
    <t>законодательство о профилактике безнадзорности и правонарушений несовершеннолетних</t>
  </si>
  <si>
    <t>Прокуратура Ребрихинского района</t>
  </si>
  <si>
    <t>по обращению гр. А.А.С. Назначение и выплата пособий на детей</t>
  </si>
  <si>
    <t>Прокуратура Романовского района</t>
  </si>
  <si>
    <t>Прокуратура Рубцовского района</t>
  </si>
  <si>
    <t>соблюдения предпринимателями района предельных цен при продаже топлива</t>
  </si>
  <si>
    <t>2021-2023</t>
  </si>
  <si>
    <t>МО МВД России "Рубцовский"</t>
  </si>
  <si>
    <t>материальная помощь на основании социального контракта 250000 руб</t>
  </si>
  <si>
    <t>14.02.2024-14.03.2024</t>
  </si>
  <si>
    <t>решение от 14.02.2024</t>
  </si>
  <si>
    <t>МО МВД России "Петропавловский"</t>
  </si>
  <si>
    <t>получатель пособия гр. Т.Т.А.</t>
  </si>
  <si>
    <t>Прокуратура Поспелихинского района</t>
  </si>
  <si>
    <t>исполнение законодательства в сфере ценообразования на твердое топливо</t>
  </si>
  <si>
    <t>обращение гр. Т.А.В. на действия сотрудников УСЗН</t>
  </si>
  <si>
    <t>05.02.2024-16.02.2024</t>
  </si>
  <si>
    <t>14.02.2024 № 240/007-22/7-П/ПВП</t>
  </si>
  <si>
    <t>проверка соблюдения требований пожарной безопасности</t>
  </si>
  <si>
    <t>Прокуратура Целинного района</t>
  </si>
  <si>
    <t>информация по получеым субсидиям гр. Т.В.А.</t>
  </si>
  <si>
    <t>01.01.2021-31.12.2023</t>
  </si>
  <si>
    <t>проверка по обращению гр. П.Ф.П. предоставление мер социальной поддержки при оплате электроэнергии</t>
  </si>
  <si>
    <t>проверка по обращению гр. К.А.В. Назначение ежемесячной компенсации расходов на оплату ЖКХ</t>
  </si>
  <si>
    <t>соблюдение прав семей на получение выплат</t>
  </si>
  <si>
    <t>Прокуратура Троицкого района</t>
  </si>
  <si>
    <t>Прокуратура Угловского района</t>
  </si>
  <si>
    <t>соблюдение законодательтсво в сфере противодействия коррупции</t>
  </si>
  <si>
    <t>исполнеие законодательства в сфере социальной защиты семей с детьми, включая семьи участников СВО</t>
  </si>
  <si>
    <t>2022-2024</t>
  </si>
  <si>
    <t>Прокуратура Усть-Пристанского района</t>
  </si>
  <si>
    <t>10.01.2024 № 02-41-2024</t>
  </si>
  <si>
    <t>1 месяц</t>
  </si>
  <si>
    <t>нарушение требований трудового законодательства, регламентирующего вопросы занятости населения</t>
  </si>
  <si>
    <t>Прокуратура Мамонтовского района</t>
  </si>
  <si>
    <t xml:space="preserve">проверка </t>
  </si>
  <si>
    <t>14.02.2024 № 02-44-2024</t>
  </si>
  <si>
    <t>нарушения законодательства о социальной защите инвалидов, пожарной безопасности</t>
  </si>
  <si>
    <t>Прокуратура Железнодорожного района г. Барнаула</t>
  </si>
  <si>
    <t>Прокуратура г. Рубцовска</t>
  </si>
  <si>
    <t>23.01.2024 № 02-55-2024</t>
  </si>
  <si>
    <t>29.01.2024 № 02-41-2024</t>
  </si>
  <si>
    <t>нарушения законодательства о защите прав инвалидов, здравоохранения</t>
  </si>
  <si>
    <t>профилактический визит</t>
  </si>
  <si>
    <t>26.01.2024-30.01.2024</t>
  </si>
  <si>
    <t>19.02.2024-04.03.2024</t>
  </si>
  <si>
    <t>15.01.2024-26.01.2024</t>
  </si>
  <si>
    <t>нарушения требований пожарной безопасности</t>
  </si>
  <si>
    <t>Прокуратура Советсткого района</t>
  </si>
  <si>
    <t>проверка по обращению гр. М.А.П. по вопросу нарушения трудовых прав</t>
  </si>
  <si>
    <t>МО МВД России "Мамонтовский"</t>
  </si>
  <si>
    <t>нарушения требований законодательства и условий контракта по денежным выплатам по социальному контракту на ведение ЛПХ</t>
  </si>
  <si>
    <t>информация о предоставленных мерах социальной поддержки гр. З.Е.С.</t>
  </si>
  <si>
    <t>Прокуратура Шелаболихинского района</t>
  </si>
  <si>
    <t>соблюдение законодательтсво в сфере профилактики безнадзорности и правонарушений несовершеннолетних</t>
  </si>
  <si>
    <t>Прокуратура Петропавловского района</t>
  </si>
  <si>
    <t>отказ в начначении мер социальной поддержки, предусмотренной законодательством РФ в АК для семей с детьми</t>
  </si>
  <si>
    <t>сведения о гражданах, приступивших к прфессиональному обучению в рамках федерального проекта "Содействие занятости"</t>
  </si>
  <si>
    <t>ГУ МВД России по АК</t>
  </si>
  <si>
    <t>сведения о получателях социальной помощи, на основании социального контракта 250000 руб</t>
  </si>
  <si>
    <t>15.02.2024-28.02.2024</t>
  </si>
  <si>
    <t>28.02.2024 № 2402/012-22/6-П/ПВП</t>
  </si>
  <si>
    <t>Минсоцзащита АК</t>
  </si>
  <si>
    <t>Прокуратура Хабарского района</t>
  </si>
  <si>
    <t>Прокуратура Егорьевского района</t>
  </si>
  <si>
    <t>нарушения бюджетного законодательства</t>
  </si>
  <si>
    <t>Роспотребнадзор АК</t>
  </si>
  <si>
    <t>нарушения пожарной безопасности</t>
  </si>
  <si>
    <t>соблюдение прав семей на получение выплат и решений об отказе в их назначении</t>
  </si>
  <si>
    <t>МО МВД России "Славгородский"</t>
  </si>
  <si>
    <t>01.01.2022-01.03.2024</t>
  </si>
  <si>
    <t>информация о гражданах, заключивших социальный котракт</t>
  </si>
  <si>
    <t>соблюдение бюджетного законодательства при расходовании средств выделенных на реализацию социальных контрактов, порядок их зачисления</t>
  </si>
  <si>
    <t>05.03.2024-03.04.2024</t>
  </si>
  <si>
    <t>соблюдение законодательства при предоставлении гражданам материальной помощи на основании социальных контрактов</t>
  </si>
  <si>
    <t>решение от 05.03.2024 № 36</t>
  </si>
  <si>
    <t>06.03.2024-01.04.2024</t>
  </si>
  <si>
    <t>решение № б/н</t>
  </si>
  <si>
    <t>соблюдение законодательства при заключении социального контракта</t>
  </si>
  <si>
    <t>исполнение законодательства о социальной поддержке и защите граждан</t>
  </si>
  <si>
    <t>06.03.2024-15.03.2024</t>
  </si>
  <si>
    <t>решение от 05.03.2024 № 20</t>
  </si>
  <si>
    <t>Прокуратура Советского района</t>
  </si>
  <si>
    <t>06.03.2024-11.03.2024</t>
  </si>
  <si>
    <t>решение от 06.03.2024 № 12</t>
  </si>
  <si>
    <t>Прокуратура Завьяловского района</t>
  </si>
  <si>
    <t>06.03.2024-31.03.2024</t>
  </si>
  <si>
    <t>решение от 06.03.2024 № 16</t>
  </si>
  <si>
    <t>04.03.2024-18.03.2024</t>
  </si>
  <si>
    <t>нарушения санитарных требований</t>
  </si>
  <si>
    <t>07.03.2024-05.04.2024</t>
  </si>
  <si>
    <t>решение от 07.03.2024 № 12</t>
  </si>
  <si>
    <t>09.02.2021-2024</t>
  </si>
  <si>
    <t xml:space="preserve">предоставить информацию по заключенным договорам с ООО Истоки </t>
  </si>
  <si>
    <t>Прокуратура Краснощековского района</t>
  </si>
  <si>
    <t>07.03.2024-29.03.2024</t>
  </si>
  <si>
    <t>05.03.2024-12.03.2024</t>
  </si>
  <si>
    <t>решение от 05.03.2024</t>
  </si>
  <si>
    <t>уведомление о проверки от 06.03.2024</t>
  </si>
  <si>
    <t>06.03.2024-05.04.2023</t>
  </si>
  <si>
    <t>Прокуратура г. Белокурихи</t>
  </si>
  <si>
    <t>11.03.2024-05.04.2024</t>
  </si>
  <si>
    <t xml:space="preserve">решение от 07.03.2024 </t>
  </si>
  <si>
    <t>решение от 07.03.2024 № 9</t>
  </si>
  <si>
    <t>07.03.2024-12.03.2024</t>
  </si>
  <si>
    <t>07.03.2024-07.04.2024</t>
  </si>
  <si>
    <t>решение от 06.03.2024 № 8</t>
  </si>
  <si>
    <t>решение от 11.03.2024 № 82</t>
  </si>
  <si>
    <t>11.03.2024-09.04.2023</t>
  </si>
  <si>
    <t>Прокуратура Михайловского района</t>
  </si>
  <si>
    <t>11.03.2024-18.03.2024</t>
  </si>
  <si>
    <t>решеие от 07.03.2024 № 3</t>
  </si>
  <si>
    <t>11.03.2024-20.03.2024</t>
  </si>
  <si>
    <t>решение от 11.03.2024</t>
  </si>
  <si>
    <t>от 11.03.2024 № 02-45-2024</t>
  </si>
  <si>
    <t>Прокурвтура Солтонского района</t>
  </si>
  <si>
    <t>11.03.2024-29.03.2024</t>
  </si>
  <si>
    <t>решение от 07.03.2024 № 25</t>
  </si>
  <si>
    <t>11.03.2024-01.04.2024</t>
  </si>
  <si>
    <t>11.03.2024 № 02-47-2024</t>
  </si>
  <si>
    <t>исполнение требований приказа от 13.07.2022 № 258/384/9</t>
  </si>
  <si>
    <t>Инспекция госфинконтроля Алтайского края</t>
  </si>
  <si>
    <t>внепланова проверка</t>
  </si>
  <si>
    <t>11.03.2024 № 12/12</t>
  </si>
  <si>
    <t>10.05.2023-17.01.2024</t>
  </si>
  <si>
    <t>нарушения законодательства в сфере закупок</t>
  </si>
  <si>
    <t>11.03.2024-12.03.2024</t>
  </si>
  <si>
    <t>11.03.2024 № 02-44-2024</t>
  </si>
  <si>
    <t>решение от 11.03.2024 № 9</t>
  </si>
  <si>
    <t>Прокуратура г.Новоалтайска</t>
  </si>
  <si>
    <t>01.11.2023-01.02.2024</t>
  </si>
  <si>
    <t>01.01.2022-19.03.2024</t>
  </si>
  <si>
    <t>01.01.2022-20.03.2024</t>
  </si>
  <si>
    <t>11.03.2024 № 02-57-2024</t>
  </si>
  <si>
    <t>11.03.2024 № 02-60-2024</t>
  </si>
  <si>
    <t>Прокуратура Бурлинского района</t>
  </si>
  <si>
    <t>нарушения законодательства при заключении социального котракта</t>
  </si>
  <si>
    <t>11.03.2023 № 02-45-2024</t>
  </si>
  <si>
    <t>Змеиногорская межрайонная прокуратура</t>
  </si>
  <si>
    <t>2022-31.03.2024</t>
  </si>
  <si>
    <t>25.032024</t>
  </si>
  <si>
    <t>проверка по обращению гр. Ж.Г.В. По вопросу предоставления льгот в сфере ЖКХ</t>
  </si>
  <si>
    <t>2022-20.03.2024</t>
  </si>
  <si>
    <t>ФНС</t>
  </si>
  <si>
    <t>2022-25.03.2024</t>
  </si>
  <si>
    <t>18.03.2024-15.04.2024</t>
  </si>
  <si>
    <t>решение от 14.03.2024</t>
  </si>
  <si>
    <t>соблюдение законодательства при предоставлении мер социальной поддержки гражданам, имеющих детей</t>
  </si>
  <si>
    <t>Прокуратура Немецкого национального района</t>
  </si>
  <si>
    <t>соблюдение требований федерального законодательства</t>
  </si>
  <si>
    <t>Прокуратура Новичихинского района</t>
  </si>
  <si>
    <t>20.03.2024-12.04.2024</t>
  </si>
  <si>
    <t>решение от 20.03.2024 № 37</t>
  </si>
  <si>
    <t>Прокуратура Крутихинского района</t>
  </si>
  <si>
    <t>2022-28.03.2024</t>
  </si>
  <si>
    <t>МО МВД России "Топчихинский"</t>
  </si>
  <si>
    <t>01.01.2020-01.01.2024</t>
  </si>
  <si>
    <t>информация о лицах, получивших денежные средства по социальному контракту</t>
  </si>
  <si>
    <t>предоставить личные дела по социальным котрактам</t>
  </si>
  <si>
    <t>Прокуратура Чарышского района</t>
  </si>
  <si>
    <t>25.03.2024-29.03.2024</t>
  </si>
  <si>
    <t>соблюдение законодательства при предоставлении мер социальной поддержке гражданам, имеющим детей</t>
  </si>
  <si>
    <t>исполнение законодательства о социальной поддержке и защите граждан, имеющих детей</t>
  </si>
  <si>
    <t>нарушения федерального законодательства</t>
  </si>
  <si>
    <t>18.03.2024 № 02-19-2024</t>
  </si>
  <si>
    <t>21.03.2024-15.04.2024</t>
  </si>
  <si>
    <t>решение</t>
  </si>
  <si>
    <t>законность вынесенных отказов в предоставлении семьям с детьми выплат</t>
  </si>
  <si>
    <t>запрос сведений в отошении гр. Д.В.Я., размер ежемесячной субсидии на оплату жилого помещения</t>
  </si>
  <si>
    <t>Прокуратура Тогульского района</t>
  </si>
  <si>
    <t>26.03.2024-29.03.2024</t>
  </si>
  <si>
    <t>облюдение законодательства при предоставлении мер социальной поддержки гражданам, имеющим детей</t>
  </si>
  <si>
    <t>2022-26.03.2024</t>
  </si>
  <si>
    <t>исполнеие законодательства в сфере социальной защиты граждан, имеющих детей, семей с детьми, включая семьи участников СВО</t>
  </si>
  <si>
    <t>2020-29.03.2024</t>
  </si>
  <si>
    <t>соблюдение требований законодательтсва о противодействии коррупции</t>
  </si>
  <si>
    <t>Прокуратура Волчихинского района</t>
  </si>
  <si>
    <t xml:space="preserve">ГУ МЧС России по АК </t>
  </si>
  <si>
    <t>29.02.2024    № 2402/006-22/252/ПВПР</t>
  </si>
  <si>
    <t>ГУ МЧС России по АК</t>
  </si>
  <si>
    <t>29.02.2024/№ 2402/013-22/156/ПВПР</t>
  </si>
  <si>
    <t>12.03.2024/ 02-19-2024</t>
  </si>
  <si>
    <t>нарушения законодательтсва в сфере противодействия коррупции</t>
  </si>
  <si>
    <t>устранены</t>
  </si>
  <si>
    <t>излишне выплаченное пособие по временной нетрудоспособности</t>
  </si>
  <si>
    <t>исполнения законодательства в сфере соблюдения жилищных прав ветеранов ВОВ и членов их семей</t>
  </si>
  <si>
    <t>06.02.2024 № 787</t>
  </si>
  <si>
    <t xml:space="preserve">11.03.2024       02-40-2024 </t>
  </si>
  <si>
    <t>в предоставлении материальной помощи , в решениях необосновано указывалось на наличие оснований для отказа</t>
  </si>
  <si>
    <t>05.02.2024 -16.02.2024</t>
  </si>
  <si>
    <t>нарушения требований Федерального закона от 18.07.2011 № 223-ФЗ «О закупках товаров, работ, услуг отдельными видами юридических лиц»</t>
  </si>
  <si>
    <t>КГКУ "Управление социальной защиты населения по Залесовскому муниципальному округу"</t>
  </si>
  <si>
    <t>Прокуратура Залесовского района</t>
  </si>
  <si>
    <t>соблюдение требований законодательства в сфере профилактики безнадзорности и правонарушений несовершеннолетних</t>
  </si>
  <si>
    <t>проверка деятельности УСЗН</t>
  </si>
  <si>
    <t xml:space="preserve">Соблюдение требований законодательства в сфере социальной защиты семей с детьми участников СВО </t>
  </si>
  <si>
    <t>проверка правомерности отказов по пособиям для для семей с детьми по представленному списку</t>
  </si>
  <si>
    <t>проверка по правоотношениям с ООО Истоки в части обучения безработных граждан</t>
  </si>
  <si>
    <t>11.03.2024 № 02-30-2024/Прдп59-24-20010016</t>
  </si>
  <si>
    <t>проверка соблюдения бюджетного законодательства при расходовании средств, выделенных на реализацию социальных контрактов и порядка их заключения</t>
  </si>
  <si>
    <t>проверка исполнения законодательства в сфере соблюдения прав многодетных семей  по оборудованию частных домовладений пожарными извещателями</t>
  </si>
  <si>
    <t>12.02.2024-19.02.2024</t>
  </si>
  <si>
    <t xml:space="preserve">нарушения полноты и достоверности предоставляемых страхователем сведений </t>
  </si>
  <si>
    <t>11.04.20024</t>
  </si>
  <si>
    <t xml:space="preserve">11.03.2024 № 02-55-2024 </t>
  </si>
  <si>
    <t>нарушения законодательства при заключении социального контракта</t>
  </si>
  <si>
    <t>решение от 29.03.2024 № 125</t>
  </si>
  <si>
    <t>29.03.2024-26.04.2024</t>
  </si>
  <si>
    <t>Прокуратура Алтайского района</t>
  </si>
  <si>
    <t>12.02.2024-16.02.2024</t>
  </si>
  <si>
    <t>15.01.2024-31.01.2024</t>
  </si>
  <si>
    <t>Минсоцзащита АК (КРО)</t>
  </si>
  <si>
    <t>нарушения Федерального закона от 24.06.1999 N 120-ФЗ "Об основах системы профилактики безнадзорности и правонарушений несовершеннолетних"</t>
  </si>
  <si>
    <t>Прокуратура г. Белокуриха</t>
  </si>
  <si>
    <t>соблюдение законодательства в сфере профилактики безнадзорности и правонарушений несовершеннолетних</t>
  </si>
  <si>
    <t>11.03.2024 № 02-50-2024</t>
  </si>
  <si>
    <t>предостережение о недопустимости нарушения обязательных требований пожарной безопасности</t>
  </si>
  <si>
    <t xml:space="preserve"> 26.03.2024 № 2403</t>
  </si>
  <si>
    <t>15.01.2024-18.01.2024</t>
  </si>
  <si>
    <t>Роскомнадзор по АК и Республике Алтай</t>
  </si>
  <si>
    <t>КНМ без взаимодействия</t>
  </si>
  <si>
    <t>24.01.2024 № 1013/04-22</t>
  </si>
  <si>
    <t>устранить нарушения на официальном сайте КАУ МФЦ АК</t>
  </si>
  <si>
    <t>нарушения порядка предоставления мер социальной поддержки жертвам политических репрессий не установлены</t>
  </si>
  <si>
    <t>27.03.2024 № 02-32-2024</t>
  </si>
  <si>
    <t>решение от 25.03.2024 № 16</t>
  </si>
  <si>
    <t>проверка присвоения звания "ветеран труда и ветеран труда АК"</t>
  </si>
  <si>
    <t>27.03.2024-18.04.2024</t>
  </si>
  <si>
    <t>14.03.2024-25.03.2024</t>
  </si>
  <si>
    <t>соблюдение законодательства при осуществлении выплат</t>
  </si>
  <si>
    <t>решение от 27.03.2024 № 16</t>
  </si>
  <si>
    <t>нарушения не установлены</t>
  </si>
  <si>
    <t>06.03.2024-12.03.2024</t>
  </si>
  <si>
    <t xml:space="preserve">проверка по обращениюгр.  Б. В.В. о несогласии с действиями сотрудников КГКУ УСЗН по Советскому району             </t>
  </si>
  <si>
    <t>решение от 29.03.2024 № 14</t>
  </si>
  <si>
    <t>30 дней</t>
  </si>
  <si>
    <t>15.02.2024 № 5 15.02.2024 № 6</t>
  </si>
  <si>
    <t>предупреждение; предупреждение</t>
  </si>
  <si>
    <t>нарушения обязательных требований пожарной безопасности</t>
  </si>
  <si>
    <t>2019-29.03.2024</t>
  </si>
  <si>
    <t>предоставить информацию о получателях денежых средств по социальным контрактам</t>
  </si>
  <si>
    <t>11.03.2024 № 02-31-2024</t>
  </si>
  <si>
    <t>07.03.2024 № 02-40-2024</t>
  </si>
  <si>
    <t>исполнение требований законодательства при предоставлении мер социальной поддержки семьям имеющих детей</t>
  </si>
  <si>
    <t>решение от 07.02.2023</t>
  </si>
  <si>
    <t>18.03.2024 № 22042480000082</t>
  </si>
  <si>
    <t>31.01.2024/03-03-2024/Прдп8-24-20010018</t>
  </si>
  <si>
    <t>нарушения требований 44-ФЗ</t>
  </si>
  <si>
    <t>соблюдение прав и социальных гарантий граждан, имеющих инвалидность, получающих меры соц. поддержки</t>
  </si>
  <si>
    <t>19.02.2024-01.03.2024</t>
  </si>
  <si>
    <t>26.03.2024 № 2206240000103</t>
  </si>
  <si>
    <t>соблюдения законодательства о воинском учете и военной службе (поддержка семей участников СВО)</t>
  </si>
  <si>
    <t>соблюдения прав граждан в сфере социальной защиты семей с детьми, включая семьи участников СВО</t>
  </si>
  <si>
    <t>решение от 05.03.2024 № 21</t>
  </si>
  <si>
    <t>информация о соблюдении работодателями законодательства о занятости</t>
  </si>
  <si>
    <t xml:space="preserve">соблюдение требований законодательства при передаче сведений, составляющих охраняемую законом тайну </t>
  </si>
  <si>
    <t>г. Славгород</t>
  </si>
  <si>
    <t>г. Яровое</t>
  </si>
  <si>
    <t>12.03.2024 протест</t>
  </si>
  <si>
    <t>27.03.2024-29.03.2024</t>
  </si>
  <si>
    <t>Прокуратура Красногорского района</t>
  </si>
  <si>
    <t>15.02.2024/2402/008-22/16/ПВПР</t>
  </si>
  <si>
    <t>Администрация Алтайского края, отдел по профилактике коррупционных и иных правонарушений</t>
  </si>
  <si>
    <t>01.01.2021- 31.12.2023</t>
  </si>
  <si>
    <t>нарушения не выявлены</t>
  </si>
  <si>
    <t>облюдение законодательства о воинском учете и военной службе</t>
  </si>
  <si>
    <t>правильность предоставления компенсации педагогическим работникам</t>
  </si>
  <si>
    <t>нарушений не установлено</t>
  </si>
  <si>
    <t>нарушение предоставления ЕДК отдельным категориям граждан</t>
  </si>
  <si>
    <t>соблюдение бюджетного законодательства при расходовании средств, выделенных на реализацию социальных контрактов.</t>
  </si>
  <si>
    <t>соблюдение прав несовершеннолетних прирассмотрении заявлений и
принятии решений об отказе в назначении денежных выплат</t>
  </si>
  <si>
    <t>07.03.2024-15.03.2024</t>
  </si>
  <si>
    <t>29.03.2024-03.04.2024</t>
  </si>
  <si>
    <t>соблюдение требований законодательства получателей мер социальной
поддержки</t>
  </si>
  <si>
    <t>соблюдение требований законодательства при рассмотрении заявлений и принятии решений об отказе в предоставлении мер социальной поддержки семьям с детьми</t>
  </si>
  <si>
    <t>18.01.2024 № 02-81-2024</t>
  </si>
  <si>
    <t>нарушения законодательства о контрактной системе в сфере
закупок товаров, работ и услуг для обеспечения государственных и
муниципальных нужд</t>
  </si>
  <si>
    <t>07.03.2024-10.03.2024</t>
  </si>
  <si>
    <t>11.03.2024 № 02-39-2024</t>
  </si>
  <si>
    <t>нарушения законодательства при предоставлении гражданам
материальной помощи на основании социального контракта</t>
  </si>
  <si>
    <t>предупреждение</t>
  </si>
  <si>
    <t>предупреждение (должн лицо)</t>
  </si>
  <si>
    <t>Прокуратура Панкрушихинского района</t>
  </si>
  <si>
    <t>предоставление информации в рамках исполнения законодательства о воинском учете и военной службе</t>
  </si>
  <si>
    <t>МО МВД России "Хабарский"</t>
  </si>
  <si>
    <t>запрос личных дел получателей социальных контрактов</t>
  </si>
  <si>
    <t>проверка личных дел получателей социальных выплат,связанных с оплатой проезда междугородным транспортом по территории РФ, реабилитированным лицам</t>
  </si>
  <si>
    <t>соблюдения бюджетного законодательства при расходовании средств, выделенных на реализацию социальных контрактов</t>
  </si>
  <si>
    <t>запрос информации по исполнению федерального проекта "Содействие Занятости"</t>
  </si>
  <si>
    <t>запрос информации по получению социальных пособий гражданки В.С.В</t>
  </si>
  <si>
    <t>08.04.2024 № 2402/008-22/9-П/ПВП</t>
  </si>
  <si>
    <t>09.02.2024 №44</t>
  </si>
  <si>
    <t>1 мес.</t>
  </si>
  <si>
    <t>09.04.2024 №44</t>
  </si>
  <si>
    <t>08.04.2024 №2402/008-22/9-П/АВП</t>
  </si>
  <si>
    <t>12.03. 2024 №2403/013-22/178-П/ПИВ</t>
  </si>
  <si>
    <t>14.03.2024 № 5</t>
  </si>
  <si>
    <t>20.02.2024 № 2402/006-22/40/ПВПР</t>
  </si>
  <si>
    <t>Предостережение от 12.01.2024 № 2401/088-22/99/ПНН</t>
  </si>
  <si>
    <t>Межмуниципальный отдел МВД РФ "Рубцовский"</t>
  </si>
  <si>
    <t>22.02.2024 № 104/9/4279</t>
  </si>
  <si>
    <t>представление о принятии мер по устранению обстоятельств, способствующих совершению преступлений</t>
  </si>
  <si>
    <t>налоговая проверка по страховым взносам за 2023 год</t>
  </si>
  <si>
    <t>Прокуратура Тюменцевского района</t>
  </si>
  <si>
    <t>06.03.2024-18.03.2024</t>
  </si>
  <si>
    <t>нарушения законодательства при предоставлении гражданам материальной помощи на осовании соц контрактов</t>
  </si>
  <si>
    <t>нарушения законодательства при оказании социальной поддержке</t>
  </si>
  <si>
    <t>02.04.2024 № 02-50-2024/68</t>
  </si>
  <si>
    <t>11.03.2024 № 02-50-2024/36</t>
  </si>
  <si>
    <t>23.01.2024 № 2401</t>
  </si>
  <si>
    <t>Счетная Палата Алтайскго края</t>
  </si>
  <si>
    <t>15.01.2024-19.01.2024</t>
  </si>
  <si>
    <t>2021-2022</t>
  </si>
  <si>
    <t>Прокуратура Железнодорожного района г.Барнаула</t>
  </si>
  <si>
    <t>07.02.2024 № 02-02-2024</t>
  </si>
  <si>
    <t>нарушения трудового законодательства</t>
  </si>
  <si>
    <t xml:space="preserve">Инспекция труда в Алтайском крае и Республике Алтай </t>
  </si>
  <si>
    <t xml:space="preserve">плановая проверка </t>
  </si>
  <si>
    <t xml:space="preserve">19.02.2024-04.04.2024 </t>
  </si>
  <si>
    <t>Прокуратура Быстроистокского района</t>
  </si>
  <si>
    <t>Прокуратура Смоленского района</t>
  </si>
  <si>
    <t>06.03.2024-05.04.2024</t>
  </si>
  <si>
    <t>решение от 06.03.2024 № 20</t>
  </si>
  <si>
    <t>нарушение законодательства при заключении социальных контрактов</t>
  </si>
  <si>
    <t>соблюдение требований законодательства о предоставлении социальных услуг (нарушения не выявлены)</t>
  </si>
  <si>
    <t>15.03.2024 № 16</t>
  </si>
  <si>
    <t>внеплановая проверка</t>
  </si>
  <si>
    <t>нарушения полноты и достоверности представленных сведений</t>
  </si>
  <si>
    <t>1998-2014</t>
  </si>
  <si>
    <t>доведены обязательные требования пожарной безопасности</t>
  </si>
  <si>
    <t>доведены обязательные требования</t>
  </si>
  <si>
    <t xml:space="preserve">доведены обязательные требования </t>
  </si>
  <si>
    <t>проверка по обращению гр. Х.Р.И. меры социальной поддержки</t>
  </si>
  <si>
    <t>06.03.2024-04.04.2024</t>
  </si>
  <si>
    <t>202-2023</t>
  </si>
  <si>
    <t>решение от 06.03.2024</t>
  </si>
  <si>
    <t>29.03.2024 № 02-48-2024</t>
  </si>
  <si>
    <t>МО МВД России "Алейский"</t>
  </si>
  <si>
    <t>запрос о лицах, незаконно получивших пособие по безработице</t>
  </si>
  <si>
    <t>соблюдение законодательства при осуществлении закупок</t>
  </si>
  <si>
    <t>надзор законодательства о занятости населения</t>
  </si>
  <si>
    <t>09.04.2024 № 02-45-2024</t>
  </si>
  <si>
    <t>15.01.2024-16.02.2024</t>
  </si>
  <si>
    <t>проверка личных дел В. С.М., Ш.И.Н. по тестированию краевой базы получателей компенсации расходов на оплату жилого помещения и коммунальных услуг</t>
  </si>
  <si>
    <t>проверка личного дела Ж.А.А. по тестированию краевой базы получателей компенсации расходов на оплату жилого помещения и коммунальных услуг</t>
  </si>
  <si>
    <t xml:space="preserve">проверка личного дела К.Ю.А. по тестированию краевой базы получателей компенсации расходов на оплату жилого помещения и коммунальных услуг </t>
  </si>
  <si>
    <t>плановая проверка личных дел получателей компенсации расходов, связанных с оплатой проезда междугородным транспортом по территории РФ, реабилитированным лицам</t>
  </si>
  <si>
    <t>20.06.2024 28.06.2024</t>
  </si>
  <si>
    <t>10.04.2024 №06/68</t>
  </si>
  <si>
    <t>21.03.2024 №06/21 21.03.2024 №05/145</t>
  </si>
  <si>
    <t>10.04.2024 №06/114</t>
  </si>
  <si>
    <t>решение  от 26.01.2024 № 2</t>
  </si>
  <si>
    <t>13.02.2024 № 2402</t>
  </si>
  <si>
    <t>04.03.2024 №2402/012-22/4            04.03.2024 №2402/012-22/5</t>
  </si>
  <si>
    <t>04.03.2024 №2402/012-22/404.03.2024 №2402/012-22/5</t>
  </si>
  <si>
    <t>КГБСУСО "Первомайский психоневрологический интернат"</t>
  </si>
  <si>
    <t xml:space="preserve">Решение  11.03.2024 </t>
  </si>
  <si>
    <t>06.03.2024 №22/10-206-И/369</t>
  </si>
  <si>
    <t>КГКУ "Управление социальной защиты населения по Благовещенскому и по МО Суетский район"</t>
  </si>
  <si>
    <t>КГКУ "Управление социальной защиты населения по муниципальному округу Чарышский район"</t>
  </si>
  <si>
    <t>УСЗН по г. Новоалтайску и Первомайскому району</t>
  </si>
  <si>
    <t>КГКУ "Управление социальной защиты населения по муниципальному округу г. Славгород, г. Яровое, Бурлинскому и Табунскому районам"</t>
  </si>
  <si>
    <t>УСЗН по муниципальному округу г. Славгород, г. Яровое, Бурлинскому и Табунскому районам</t>
  </si>
  <si>
    <t>документы привести в соответствие с требованиями воинского учета</t>
  </si>
  <si>
    <t>Прокуратура Локтевского района</t>
  </si>
  <si>
    <t>07.03.2024 №02-57-2024</t>
  </si>
  <si>
    <t>11.03.2024/№ 02-38-2024/Прдп35-24-20010015</t>
  </si>
  <si>
    <t>11.03.2024-15.03.2024</t>
  </si>
  <si>
    <t>ФНС России по Алтайскому краю</t>
  </si>
  <si>
    <t>08.02.2024-21.02.2024</t>
  </si>
  <si>
    <t>22.01.2024-05.02.2024</t>
  </si>
  <si>
    <t>09.04.2024 №05-08/24</t>
  </si>
  <si>
    <t xml:space="preserve"> 21.02.202 4№ 10/32</t>
  </si>
  <si>
    <t>29.02.2024 № 10/17</t>
  </si>
  <si>
    <t>29.02.2024 № 10/17, 29.02.2004 № 10/18</t>
  </si>
</sst>
</file>

<file path=xl/styles.xml><?xml version="1.0" encoding="utf-8"?>
<styleSheet xmlns="http://schemas.openxmlformats.org/spreadsheetml/2006/main">
  <numFmts count="1">
    <numFmt numFmtId="164" formatCode="dd/mm/yy;@"/>
  </numFmts>
  <fonts count="38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8"/>
      <name val="Arial Cyr"/>
      <charset val="204"/>
    </font>
    <font>
      <sz val="13.5"/>
      <name val="Arial Cyr"/>
      <charset val="204"/>
    </font>
    <font>
      <b/>
      <sz val="13.5"/>
      <name val="Times New Roman"/>
      <family val="1"/>
      <charset val="204"/>
    </font>
    <font>
      <sz val="13.5"/>
      <name val="Times New Roman"/>
      <family val="1"/>
      <charset val="204"/>
    </font>
    <font>
      <b/>
      <i/>
      <sz val="13.5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b/>
      <i/>
      <sz val="9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1"/>
    </font>
    <font>
      <sz val="10"/>
      <color indexed="10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name val="Arial Cyr"/>
      <charset val="204"/>
    </font>
    <font>
      <b/>
      <i/>
      <sz val="14"/>
      <name val="Times New Roman"/>
      <family val="1"/>
      <charset val="204"/>
    </font>
    <font>
      <b/>
      <i/>
      <sz val="14"/>
      <name val="Arial Cyr"/>
      <charset val="204"/>
    </font>
    <font>
      <sz val="16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Arial Cyr"/>
      <charset val="204"/>
    </font>
    <font>
      <b/>
      <sz val="16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6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.5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7">
    <xf numFmtId="0" fontId="0" fillId="0" borderId="0" xfId="0"/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justify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12" fillId="0" borderId="0" xfId="0" applyFont="1" applyFill="1" applyAlignment="1">
      <alignment wrapText="1"/>
    </xf>
    <xf numFmtId="0" fontId="12" fillId="0" borderId="0" xfId="0" applyFont="1" applyFill="1" applyAlignment="1">
      <alignment vertical="top" wrapText="1"/>
    </xf>
    <xf numFmtId="0" fontId="9" fillId="0" borderId="0" xfId="0" applyFont="1" applyFill="1" applyBorder="1"/>
    <xf numFmtId="0" fontId="7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justify" vertical="center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vertical="top" wrapText="1"/>
    </xf>
    <xf numFmtId="0" fontId="1" fillId="0" borderId="8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/>
    <xf numFmtId="0" fontId="7" fillId="0" borderId="0" xfId="0" applyFont="1" applyFill="1"/>
    <xf numFmtId="0" fontId="2" fillId="0" borderId="0" xfId="0" applyFont="1" applyFill="1" applyBorder="1"/>
    <xf numFmtId="0" fontId="7" fillId="0" borderId="0" xfId="0" applyFont="1" applyFill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1" fillId="0" borderId="0" xfId="0" applyFont="1" applyFill="1"/>
    <xf numFmtId="0" fontId="7" fillId="0" borderId="9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17" fontId="1" fillId="0" borderId="9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vertical="top" wrapText="1"/>
    </xf>
    <xf numFmtId="0" fontId="1" fillId="0" borderId="5" xfId="0" applyFont="1" applyFill="1" applyBorder="1" applyAlignment="1">
      <alignment vertical="top" wrapText="1"/>
    </xf>
    <xf numFmtId="17" fontId="1" fillId="0" borderId="9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/>
    <xf numFmtId="0" fontId="1" fillId="0" borderId="1" xfId="0" applyNumberFormat="1" applyFont="1" applyFill="1" applyBorder="1" applyAlignment="1">
      <alignment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justify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17" fontId="9" fillId="0" borderId="15" xfId="0" applyNumberFormat="1" applyFont="1" applyFill="1" applyBorder="1" applyAlignment="1">
      <alignment horizontal="center" vertical="center"/>
    </xf>
    <xf numFmtId="17" fontId="9" fillId="0" borderId="9" xfId="0" applyNumberFormat="1" applyFont="1" applyFill="1" applyBorder="1" applyAlignment="1">
      <alignment horizontal="center" vertical="center"/>
    </xf>
    <xf numFmtId="17" fontId="1" fillId="0" borderId="1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left" vertical="top" wrapText="1" shrinkToFit="1"/>
    </xf>
    <xf numFmtId="0" fontId="1" fillId="0" borderId="5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right"/>
    </xf>
    <xf numFmtId="0" fontId="15" fillId="0" borderId="0" xfId="0" applyFont="1" applyFill="1" applyAlignment="1">
      <alignment horizontal="right"/>
    </xf>
    <xf numFmtId="0" fontId="15" fillId="0" borderId="0" xfId="0" applyFont="1" applyFill="1" applyAlignment="1">
      <alignment horizontal="right" vertical="top"/>
    </xf>
    <xf numFmtId="0" fontId="7" fillId="0" borderId="23" xfId="0" applyFont="1" applyFill="1" applyBorder="1" applyAlignment="1">
      <alignment horizontal="center" vertical="center" textRotation="90" wrapText="1"/>
    </xf>
    <xf numFmtId="0" fontId="7" fillId="0" borderId="22" xfId="0" applyFont="1" applyFill="1" applyBorder="1" applyAlignment="1">
      <alignment horizontal="center" vertical="center" textRotation="90" wrapText="1"/>
    </xf>
    <xf numFmtId="0" fontId="7" fillId="0" borderId="4" xfId="0" applyFont="1" applyFill="1" applyBorder="1" applyAlignment="1">
      <alignment horizontal="center" vertical="center" textRotation="90" wrapText="1"/>
    </xf>
    <xf numFmtId="0" fontId="8" fillId="0" borderId="23" xfId="0" applyFont="1" applyFill="1" applyBorder="1" applyAlignment="1">
      <alignment horizontal="center" vertical="center" textRotation="90" wrapText="1"/>
    </xf>
    <xf numFmtId="0" fontId="8" fillId="0" borderId="18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left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center" wrapText="1"/>
    </xf>
    <xf numFmtId="1" fontId="2" fillId="0" borderId="0" xfId="0" applyNumberFormat="1" applyFont="1" applyFill="1"/>
    <xf numFmtId="1" fontId="2" fillId="0" borderId="0" xfId="0" applyNumberFormat="1" applyFont="1" applyFill="1" applyBorder="1"/>
    <xf numFmtId="1" fontId="3" fillId="0" borderId="0" xfId="0" applyNumberFormat="1" applyFont="1" applyFill="1" applyBorder="1" applyAlignment="1">
      <alignment horizontal="right"/>
    </xf>
    <xf numFmtId="1" fontId="2" fillId="0" borderId="6" xfId="0" applyNumberFormat="1" applyFont="1" applyFill="1" applyBorder="1" applyAlignment="1">
      <alignment horizontal="center" vertical="center" wrapText="1"/>
    </xf>
    <xf numFmtId="1" fontId="2" fillId="0" borderId="19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" fontId="2" fillId="0" borderId="9" xfId="0" applyNumberFormat="1" applyFont="1" applyFill="1" applyBorder="1" applyAlignment="1">
      <alignment horizontal="center" vertical="center" wrapText="1"/>
    </xf>
    <xf numFmtId="1" fontId="12" fillId="0" borderId="5" xfId="0" applyNumberFormat="1" applyFont="1" applyFill="1" applyBorder="1" applyAlignment="1">
      <alignment horizontal="center" vertical="center" wrapText="1"/>
    </xf>
    <xf numFmtId="1" fontId="2" fillId="0" borderId="17" xfId="0" applyNumberFormat="1" applyFont="1" applyFill="1" applyBorder="1" applyAlignment="1">
      <alignment horizontal="center" vertical="center" wrapText="1"/>
    </xf>
    <xf numFmtId="1" fontId="12" fillId="0" borderId="36" xfId="0" applyNumberFormat="1" applyFont="1" applyFill="1" applyBorder="1" applyAlignment="1">
      <alignment horizontal="center" vertical="center" wrapText="1"/>
    </xf>
    <xf numFmtId="1" fontId="12" fillId="0" borderId="38" xfId="0" applyNumberFormat="1" applyFont="1" applyFill="1" applyBorder="1" applyAlignment="1">
      <alignment horizontal="center" vertical="center" wrapText="1"/>
    </xf>
    <xf numFmtId="1" fontId="12" fillId="0" borderId="35" xfId="0" applyNumberFormat="1" applyFont="1" applyFill="1" applyBorder="1" applyAlignment="1">
      <alignment horizontal="center" vertical="center" wrapText="1"/>
    </xf>
    <xf numFmtId="1" fontId="12" fillId="0" borderId="37" xfId="0" applyNumberFormat="1" applyFont="1" applyFill="1" applyBorder="1" applyAlignment="1">
      <alignment horizontal="center" vertical="center" wrapText="1"/>
    </xf>
    <xf numFmtId="1" fontId="2" fillId="0" borderId="12" xfId="0" applyNumberFormat="1" applyFont="1" applyFill="1" applyBorder="1" applyAlignment="1">
      <alignment horizontal="center" vertical="center" wrapText="1"/>
    </xf>
    <xf numFmtId="1" fontId="2" fillId="0" borderId="41" xfId="0" applyNumberFormat="1" applyFont="1" applyFill="1" applyBorder="1" applyAlignment="1">
      <alignment horizontal="center" vertical="center" wrapText="1"/>
    </xf>
    <xf numFmtId="1" fontId="2" fillId="0" borderId="40" xfId="0" applyNumberFormat="1" applyFont="1" applyFill="1" applyBorder="1" applyAlignment="1">
      <alignment horizontal="center" vertical="center" wrapText="1"/>
    </xf>
    <xf numFmtId="1" fontId="2" fillId="0" borderId="35" xfId="0" applyNumberFormat="1" applyFont="1" applyFill="1" applyBorder="1" applyAlignment="1">
      <alignment horizontal="center" vertical="center" wrapText="1"/>
    </xf>
    <xf numFmtId="1" fontId="2" fillId="0" borderId="36" xfId="0" applyNumberFormat="1" applyFont="1" applyFill="1" applyBorder="1" applyAlignment="1">
      <alignment horizontal="center" vertical="center" wrapText="1"/>
    </xf>
    <xf numFmtId="1" fontId="2" fillId="0" borderId="8" xfId="0" applyNumberFormat="1" applyFont="1" applyFill="1" applyBorder="1" applyAlignment="1">
      <alignment horizontal="center" vertical="center" wrapText="1"/>
    </xf>
    <xf numFmtId="1" fontId="12" fillId="0" borderId="11" xfId="0" applyNumberFormat="1" applyFont="1" applyFill="1" applyBorder="1" applyAlignment="1">
      <alignment horizontal="center" vertical="center" wrapText="1"/>
    </xf>
    <xf numFmtId="1" fontId="2" fillId="0" borderId="15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1" fontId="12" fillId="0" borderId="16" xfId="0" applyNumberFormat="1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top" wrapText="1"/>
    </xf>
    <xf numFmtId="0" fontId="3" fillId="0" borderId="36" xfId="0" applyFont="1" applyFill="1" applyBorder="1" applyAlignment="1">
      <alignment horizontal="left" vertical="top" wrapText="1"/>
    </xf>
    <xf numFmtId="1" fontId="12" fillId="0" borderId="36" xfId="0" applyNumberFormat="1" applyFont="1" applyFill="1" applyBorder="1" applyAlignment="1">
      <alignment horizontal="center" vertical="top" wrapText="1"/>
    </xf>
    <xf numFmtId="1" fontId="12" fillId="0" borderId="38" xfId="0" applyNumberFormat="1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1" fontId="2" fillId="0" borderId="7" xfId="0" applyNumberFormat="1" applyFont="1" applyFill="1" applyBorder="1" applyAlignment="1">
      <alignment horizontal="center" vertical="center" wrapText="1"/>
    </xf>
    <xf numFmtId="1" fontId="2" fillId="0" borderId="20" xfId="0" applyNumberFormat="1" applyFont="1" applyFill="1" applyBorder="1" applyAlignment="1">
      <alignment horizontal="center" vertical="center" wrapText="1"/>
    </xf>
    <xf numFmtId="1" fontId="2" fillId="0" borderId="10" xfId="0" applyNumberFormat="1" applyFont="1" applyFill="1" applyBorder="1" applyAlignment="1">
      <alignment horizontal="center" vertical="center" wrapText="1"/>
    </xf>
    <xf numFmtId="0" fontId="2" fillId="0" borderId="35" xfId="0" applyFont="1" applyFill="1" applyBorder="1"/>
    <xf numFmtId="0" fontId="12" fillId="0" borderId="36" xfId="0" applyFont="1" applyFill="1" applyBorder="1"/>
    <xf numFmtId="1" fontId="23" fillId="0" borderId="14" xfId="0" applyNumberFormat="1" applyFont="1" applyFill="1" applyBorder="1" applyAlignment="1">
      <alignment horizontal="center" vertical="center" wrapText="1"/>
    </xf>
    <xf numFmtId="1" fontId="23" fillId="0" borderId="6" xfId="0" applyNumberFormat="1" applyFont="1" applyFill="1" applyBorder="1" applyAlignment="1">
      <alignment horizontal="center" vertical="center" wrapText="1"/>
    </xf>
    <xf numFmtId="1" fontId="28" fillId="0" borderId="17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  <xf numFmtId="1" fontId="1" fillId="0" borderId="19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top" wrapText="1"/>
    </xf>
    <xf numFmtId="17" fontId="9" fillId="0" borderId="40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vertical="center" wrapText="1"/>
    </xf>
    <xf numFmtId="0" fontId="9" fillId="0" borderId="0" xfId="0" applyFont="1" applyFill="1" applyAlignment="1"/>
    <xf numFmtId="0" fontId="9" fillId="0" borderId="0" xfId="0" applyFont="1" applyFill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9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Fill="1" applyBorder="1" applyAlignment="1">
      <alignment horizontal="center" wrapText="1"/>
    </xf>
    <xf numFmtId="17" fontId="9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14" fontId="1" fillId="0" borderId="13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wrapText="1"/>
    </xf>
    <xf numFmtId="0" fontId="1" fillId="0" borderId="0" xfId="0" applyFont="1" applyFill="1" applyAlignment="1">
      <alignment horizontal="center" vertical="center"/>
    </xf>
    <xf numFmtId="17" fontId="1" fillId="0" borderId="1" xfId="0" applyNumberFormat="1" applyFont="1" applyBorder="1" applyAlignment="1">
      <alignment horizontal="center" vertical="center" wrapText="1"/>
    </xf>
    <xf numFmtId="14" fontId="32" fillId="0" borderId="1" xfId="0" applyNumberFormat="1" applyFont="1" applyBorder="1" applyAlignment="1">
      <alignment horizontal="center" vertical="center" wrapText="1" readingOrder="1"/>
    </xf>
    <xf numFmtId="0" fontId="32" fillId="0" borderId="1" xfId="0" applyFont="1" applyBorder="1" applyAlignment="1">
      <alignment horizontal="center" vertical="center" wrapText="1" readingOrder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wrapText="1"/>
    </xf>
    <xf numFmtId="0" fontId="1" fillId="0" borderId="22" xfId="0" applyFont="1" applyFill="1" applyBorder="1" applyAlignment="1">
      <alignment horizontal="center" vertical="center" wrapText="1"/>
    </xf>
    <xf numFmtId="0" fontId="9" fillId="3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9" fillId="2" borderId="0" xfId="0" applyFont="1" applyFill="1"/>
    <xf numFmtId="17" fontId="2" fillId="0" borderId="9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wrapText="1"/>
    </xf>
    <xf numFmtId="0" fontId="1" fillId="0" borderId="58" xfId="0" applyFont="1" applyFill="1" applyBorder="1" applyAlignment="1">
      <alignment wrapText="1"/>
    </xf>
    <xf numFmtId="0" fontId="1" fillId="0" borderId="12" xfId="0" applyFont="1" applyFill="1" applyBorder="1" applyAlignment="1">
      <alignment horizontal="center" wrapText="1"/>
    </xf>
    <xf numFmtId="17" fontId="1" fillId="0" borderId="40" xfId="0" applyNumberFormat="1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14" fontId="1" fillId="0" borderId="1" xfId="0" applyNumberFormat="1" applyFont="1" applyBorder="1" applyAlignment="1">
      <alignment vertical="top" wrapText="1"/>
    </xf>
    <xf numFmtId="0" fontId="1" fillId="0" borderId="5" xfId="0" applyFont="1" applyBorder="1" applyAlignment="1">
      <alignment vertical="center" wrapText="1"/>
    </xf>
    <xf numFmtId="0" fontId="1" fillId="0" borderId="59" xfId="0" applyFont="1" applyFill="1" applyBorder="1" applyAlignment="1">
      <alignment horizontal="center" vertical="center" wrapText="1"/>
    </xf>
    <xf numFmtId="14" fontId="1" fillId="0" borderId="59" xfId="0" applyNumberFormat="1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left" vertical="top" wrapText="1"/>
    </xf>
    <xf numFmtId="0" fontId="1" fillId="0" borderId="59" xfId="0" applyFont="1" applyBorder="1" applyAlignment="1">
      <alignment vertical="center" wrapText="1"/>
    </xf>
    <xf numFmtId="14" fontId="1" fillId="0" borderId="59" xfId="0" applyNumberFormat="1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9" xfId="0" applyFont="1" applyFill="1" applyBorder="1" applyAlignment="1">
      <alignment vertical="top" wrapText="1"/>
    </xf>
    <xf numFmtId="0" fontId="1" fillId="0" borderId="59" xfId="0" applyFont="1" applyBorder="1" applyAlignment="1">
      <alignment wrapText="1"/>
    </xf>
    <xf numFmtId="0" fontId="1" fillId="0" borderId="5" xfId="0" applyFont="1" applyBorder="1" applyAlignment="1">
      <alignment horizontal="left" vertical="center" wrapText="1"/>
    </xf>
    <xf numFmtId="0" fontId="1" fillId="0" borderId="59" xfId="0" applyFont="1" applyBorder="1" applyAlignment="1">
      <alignment horizontal="left" vertical="center" wrapText="1"/>
    </xf>
    <xf numFmtId="0" fontId="1" fillId="0" borderId="46" xfId="0" applyFont="1" applyBorder="1" applyAlignment="1">
      <alignment vertical="top" wrapText="1"/>
    </xf>
    <xf numFmtId="0" fontId="35" fillId="0" borderId="59" xfId="0" applyFont="1" applyBorder="1" applyAlignment="1">
      <alignment horizontal="center" vertical="center" wrapText="1"/>
    </xf>
    <xf numFmtId="0" fontId="1" fillId="0" borderId="59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textRotation="90" wrapText="1"/>
    </xf>
    <xf numFmtId="0" fontId="5" fillId="2" borderId="0" xfId="0" applyFont="1" applyFill="1"/>
    <xf numFmtId="0" fontId="7" fillId="2" borderId="0" xfId="0" applyFont="1" applyFill="1"/>
    <xf numFmtId="0" fontId="7" fillId="2" borderId="3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justify" vertical="center" wrapText="1"/>
    </xf>
    <xf numFmtId="17" fontId="9" fillId="2" borderId="9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top" wrapText="1"/>
    </xf>
    <xf numFmtId="0" fontId="1" fillId="0" borderId="59" xfId="0" applyFont="1" applyFill="1" applyBorder="1" applyAlignment="1">
      <alignment wrapText="1"/>
    </xf>
    <xf numFmtId="0" fontId="1" fillId="0" borderId="59" xfId="0" applyFont="1" applyFill="1" applyBorder="1" applyAlignment="1">
      <alignment horizontal="left" vertical="center" wrapText="1"/>
    </xf>
    <xf numFmtId="0" fontId="9" fillId="0" borderId="59" xfId="0" applyFont="1" applyFill="1" applyBorder="1"/>
    <xf numFmtId="17" fontId="1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61" xfId="0" applyFont="1" applyFill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6" fillId="0" borderId="63" xfId="0" applyFont="1" applyFill="1" applyBorder="1" applyAlignment="1">
      <alignment horizontal="center" vertical="center"/>
    </xf>
    <xf numFmtId="0" fontId="6" fillId="0" borderId="64" xfId="0" applyFont="1" applyFill="1" applyBorder="1" applyAlignment="1">
      <alignment horizontal="center" vertical="center"/>
    </xf>
    <xf numFmtId="17" fontId="9" fillId="0" borderId="10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17" fontId="1" fillId="0" borderId="10" xfId="0" applyNumberFormat="1" applyFont="1" applyFill="1" applyBorder="1" applyAlignment="1">
      <alignment horizontal="center" vertical="center"/>
    </xf>
    <xf numFmtId="14" fontId="1" fillId="0" borderId="8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vertical="center" wrapText="1"/>
    </xf>
    <xf numFmtId="0" fontId="1" fillId="0" borderId="0" xfId="0" applyFont="1" applyFill="1" applyBorder="1" applyAlignment="1">
      <alignment vertical="top" wrapText="1"/>
    </xf>
    <xf numFmtId="17" fontId="1" fillId="0" borderId="15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vertical="top" wrapText="1"/>
    </xf>
    <xf numFmtId="17" fontId="1" fillId="0" borderId="40" xfId="0" applyNumberFormat="1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vertical="top" wrapText="1"/>
    </xf>
    <xf numFmtId="17" fontId="1" fillId="2" borderId="9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top" wrapText="1"/>
    </xf>
    <xf numFmtId="0" fontId="9" fillId="0" borderId="46" xfId="0" applyFont="1" applyFill="1" applyBorder="1"/>
    <xf numFmtId="0" fontId="1" fillId="0" borderId="61" xfId="0" applyFont="1" applyFill="1" applyBorder="1" applyAlignment="1">
      <alignment horizontal="center" vertical="center" wrapText="1"/>
    </xf>
    <xf numFmtId="0" fontId="9" fillId="0" borderId="5" xfId="0" applyFont="1" applyFill="1" applyBorder="1"/>
    <xf numFmtId="0" fontId="30" fillId="0" borderId="5" xfId="0" applyFont="1" applyFill="1" applyBorder="1" applyAlignment="1">
      <alignment vertical="top" wrapText="1"/>
    </xf>
    <xf numFmtId="0" fontId="9" fillId="0" borderId="5" xfId="0" applyFont="1" applyFill="1" applyBorder="1" applyAlignment="1">
      <alignment vertical="top" wrapText="1"/>
    </xf>
    <xf numFmtId="14" fontId="0" fillId="0" borderId="1" xfId="0" applyNumberForma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vertical="top" wrapText="1"/>
    </xf>
    <xf numFmtId="17" fontId="1" fillId="0" borderId="63" xfId="0" applyNumberFormat="1" applyFont="1" applyFill="1" applyBorder="1" applyAlignment="1">
      <alignment horizontal="center" vertical="center"/>
    </xf>
    <xf numFmtId="14" fontId="1" fillId="0" borderId="61" xfId="0" applyNumberFormat="1" applyFont="1" applyFill="1" applyBorder="1" applyAlignment="1">
      <alignment horizontal="center" vertical="center" wrapText="1"/>
    </xf>
    <xf numFmtId="0" fontId="1" fillId="0" borderId="61" xfId="0" applyFont="1" applyFill="1" applyBorder="1" applyAlignment="1">
      <alignment horizontal="left" vertical="top" wrapText="1"/>
    </xf>
    <xf numFmtId="0" fontId="6" fillId="0" borderId="58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/>
    </xf>
    <xf numFmtId="0" fontId="26" fillId="0" borderId="8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26" fillId="0" borderId="2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0" xfId="0" applyFont="1" applyBorder="1" applyAlignment="1">
      <alignment horizontal="left" vertical="center" wrapText="1"/>
    </xf>
    <xf numFmtId="0" fontId="1" fillId="0" borderId="65" xfId="0" applyFont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center" wrapText="1"/>
    </xf>
    <xf numFmtId="0" fontId="1" fillId="0" borderId="41" xfId="0" applyFont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59" xfId="0" applyFont="1" applyFill="1" applyBorder="1" applyAlignment="1">
      <alignment vertical="top" wrapText="1"/>
    </xf>
    <xf numFmtId="0" fontId="1" fillId="0" borderId="59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3" fontId="1" fillId="0" borderId="59" xfId="0" applyNumberFormat="1" applyFont="1" applyBorder="1" applyAlignment="1">
      <alignment horizontal="center" vertical="center" wrapText="1"/>
    </xf>
    <xf numFmtId="0" fontId="1" fillId="0" borderId="66" xfId="0" applyFont="1" applyFill="1" applyBorder="1" applyAlignment="1">
      <alignment horizontal="center" vertical="center" wrapText="1"/>
    </xf>
    <xf numFmtId="14" fontId="1" fillId="0" borderId="66" xfId="0" applyNumberFormat="1" applyFont="1" applyFill="1" applyBorder="1" applyAlignment="1">
      <alignment horizontal="center" vertical="center" wrapText="1"/>
    </xf>
    <xf numFmtId="0" fontId="1" fillId="0" borderId="66" xfId="0" applyFont="1" applyFill="1" applyBorder="1" applyAlignment="1">
      <alignment horizontal="left" vertical="top" wrapText="1"/>
    </xf>
    <xf numFmtId="0" fontId="1" fillId="0" borderId="64" xfId="0" applyFont="1" applyFill="1" applyBorder="1" applyAlignment="1">
      <alignment horizontal="left" vertical="top" wrapText="1"/>
    </xf>
    <xf numFmtId="14" fontId="1" fillId="0" borderId="59" xfId="0" applyNumberFormat="1" applyFont="1" applyBorder="1" applyAlignment="1">
      <alignment vertical="center" wrapText="1"/>
    </xf>
    <xf numFmtId="14" fontId="1" fillId="0" borderId="66" xfId="0" applyNumberFormat="1" applyFont="1" applyBorder="1" applyAlignment="1">
      <alignment horizontal="center" vertical="center" wrapText="1"/>
    </xf>
    <xf numFmtId="0" fontId="14" fillId="0" borderId="59" xfId="0" applyFont="1" applyFill="1" applyBorder="1" applyAlignment="1">
      <alignment horizontal="center" vertical="center" wrapText="1"/>
    </xf>
    <xf numFmtId="17" fontId="1" fillId="0" borderId="59" xfId="0" applyNumberFormat="1" applyFont="1" applyBorder="1" applyAlignment="1">
      <alignment horizontal="center" vertical="center" wrapText="1"/>
    </xf>
    <xf numFmtId="17" fontId="1" fillId="0" borderId="66" xfId="0" applyNumberFormat="1" applyFont="1" applyBorder="1" applyAlignment="1">
      <alignment horizontal="center" vertical="center" wrapText="1"/>
    </xf>
    <xf numFmtId="0" fontId="0" fillId="0" borderId="59" xfId="0" applyBorder="1" applyAlignment="1">
      <alignment wrapText="1"/>
    </xf>
    <xf numFmtId="0" fontId="1" fillId="0" borderId="68" xfId="0" applyFont="1" applyBorder="1" applyAlignment="1">
      <alignment horizontal="center" vertical="center" wrapText="1"/>
    </xf>
    <xf numFmtId="0" fontId="1" fillId="0" borderId="62" xfId="0" applyFont="1" applyBorder="1" applyAlignment="1">
      <alignment wrapText="1"/>
    </xf>
    <xf numFmtId="0" fontId="0" fillId="0" borderId="62" xfId="0" applyBorder="1" applyAlignment="1">
      <alignment horizontal="left" vertical="top" wrapText="1"/>
    </xf>
    <xf numFmtId="0" fontId="1" fillId="0" borderId="68" xfId="0" applyFont="1" applyFill="1" applyBorder="1" applyAlignment="1">
      <alignment horizontal="center" vertical="center" wrapText="1"/>
    </xf>
    <xf numFmtId="0" fontId="1" fillId="2" borderId="59" xfId="0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vertical="center" wrapText="1"/>
    </xf>
    <xf numFmtId="0" fontId="0" fillId="0" borderId="59" xfId="0" applyFill="1" applyBorder="1" applyAlignment="1">
      <alignment vertical="center" wrapText="1"/>
    </xf>
    <xf numFmtId="14" fontId="1" fillId="0" borderId="68" xfId="0" applyNumberFormat="1" applyFont="1" applyBorder="1" applyAlignment="1">
      <alignment horizontal="center" vertical="center" wrapText="1"/>
    </xf>
    <xf numFmtId="0" fontId="1" fillId="0" borderId="68" xfId="0" applyFont="1" applyBorder="1" applyAlignment="1">
      <alignment vertical="center" wrapText="1"/>
    </xf>
    <xf numFmtId="14" fontId="0" fillId="0" borderId="59" xfId="0" applyNumberFormat="1" applyFill="1" applyBorder="1" applyAlignment="1">
      <alignment wrapText="1"/>
    </xf>
    <xf numFmtId="0" fontId="0" fillId="0" borderId="59" xfId="0" applyFill="1" applyBorder="1" applyAlignment="1">
      <alignment wrapText="1"/>
    </xf>
    <xf numFmtId="0" fontId="1" fillId="0" borderId="68" xfId="0" applyFont="1" applyFill="1" applyBorder="1" applyAlignment="1">
      <alignment horizontal="left" vertical="top" wrapText="1"/>
    </xf>
    <xf numFmtId="0" fontId="1" fillId="0" borderId="68" xfId="0" applyFont="1" applyBorder="1" applyAlignment="1">
      <alignment wrapText="1"/>
    </xf>
    <xf numFmtId="49" fontId="1" fillId="0" borderId="68" xfId="0" applyNumberFormat="1" applyFont="1" applyBorder="1" applyAlignment="1">
      <alignment horizontal="center" vertical="center" wrapText="1"/>
    </xf>
    <xf numFmtId="14" fontId="14" fillId="0" borderId="59" xfId="0" applyNumberFormat="1" applyFont="1" applyFill="1" applyBorder="1" applyAlignment="1">
      <alignment horizontal="center" vertical="center" wrapText="1"/>
    </xf>
    <xf numFmtId="14" fontId="1" fillId="0" borderId="59" xfId="0" applyNumberFormat="1" applyFont="1" applyBorder="1" applyAlignment="1">
      <alignment vertical="top" wrapText="1"/>
    </xf>
    <xf numFmtId="2" fontId="1" fillId="0" borderId="59" xfId="0" applyNumberFormat="1" applyFont="1" applyBorder="1" applyAlignment="1">
      <alignment horizontal="center" vertical="center" wrapText="1"/>
    </xf>
    <xf numFmtId="0" fontId="1" fillId="0" borderId="60" xfId="0" applyFont="1" applyBorder="1" applyAlignment="1">
      <alignment horizontal="left" vertical="top" wrapText="1"/>
    </xf>
    <xf numFmtId="0" fontId="1" fillId="0" borderId="59" xfId="0" applyFont="1" applyBorder="1" applyAlignment="1">
      <alignment horizontal="left" vertical="top" wrapText="1"/>
    </xf>
    <xf numFmtId="0" fontId="0" fillId="0" borderId="59" xfId="0" applyFill="1" applyBorder="1" applyAlignment="1">
      <alignment horizontal="center" wrapText="1"/>
    </xf>
    <xf numFmtId="0" fontId="1" fillId="0" borderId="59" xfId="0" applyNumberFormat="1" applyFont="1" applyFill="1" applyBorder="1" applyAlignment="1">
      <alignment horizontal="center" vertical="center" wrapText="1"/>
    </xf>
    <xf numFmtId="49" fontId="1" fillId="0" borderId="59" xfId="0" applyNumberFormat="1" applyFont="1" applyFill="1" applyBorder="1" applyAlignment="1">
      <alignment horizontal="center" vertical="center" wrapText="1"/>
    </xf>
    <xf numFmtId="1" fontId="2" fillId="0" borderId="23" xfId="0" applyNumberFormat="1" applyFont="1" applyFill="1" applyBorder="1" applyAlignment="1">
      <alignment horizontal="center" vertical="center" wrapText="1"/>
    </xf>
    <xf numFmtId="1" fontId="2" fillId="0" borderId="22" xfId="0" applyNumberFormat="1" applyFont="1" applyFill="1" applyBorder="1" applyAlignment="1">
      <alignment horizontal="center" vertical="center" wrapText="1"/>
    </xf>
    <xf numFmtId="1" fontId="12" fillId="0" borderId="18" xfId="0" applyNumberFormat="1" applyFont="1" applyFill="1" applyBorder="1" applyAlignment="1">
      <alignment horizontal="center" vertical="center" wrapText="1"/>
    </xf>
    <xf numFmtId="1" fontId="2" fillId="0" borderId="68" xfId="0" applyNumberFormat="1" applyFont="1" applyFill="1" applyBorder="1" applyAlignment="1">
      <alignment horizontal="center" vertical="center" wrapText="1"/>
    </xf>
    <xf numFmtId="1" fontId="12" fillId="0" borderId="46" xfId="0" applyNumberFormat="1" applyFont="1" applyFill="1" applyBorder="1" applyAlignment="1">
      <alignment horizontal="center" vertical="center" wrapText="1"/>
    </xf>
    <xf numFmtId="1" fontId="2" fillId="0" borderId="59" xfId="0" applyNumberFormat="1" applyFont="1" applyFill="1" applyBorder="1" applyAlignment="1">
      <alignment horizontal="center" vertical="center" wrapText="1"/>
    </xf>
    <xf numFmtId="0" fontId="0" fillId="0" borderId="59" xfId="0" applyFill="1" applyBorder="1" applyAlignment="1">
      <alignment horizontal="center" vertical="top" wrapText="1" shrinkToFit="1"/>
    </xf>
    <xf numFmtId="3" fontId="1" fillId="0" borderId="59" xfId="0" applyNumberFormat="1" applyFont="1" applyBorder="1" applyAlignment="1">
      <alignment horizontal="left" vertical="center" wrapText="1"/>
    </xf>
    <xf numFmtId="0" fontId="0" fillId="0" borderId="59" xfId="0" applyFill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/>
    </xf>
    <xf numFmtId="14" fontId="2" fillId="0" borderId="59" xfId="0" applyNumberFormat="1" applyFont="1" applyFill="1" applyBorder="1" applyAlignment="1">
      <alignment horizontal="center" vertical="center" wrapText="1"/>
    </xf>
    <xf numFmtId="14" fontId="1" fillId="0" borderId="59" xfId="0" applyNumberFormat="1" applyFont="1" applyBorder="1" applyAlignment="1">
      <alignment horizontal="center" vertical="center"/>
    </xf>
    <xf numFmtId="0" fontId="1" fillId="0" borderId="59" xfId="0" applyFont="1" applyFill="1" applyBorder="1" applyAlignment="1">
      <alignment horizontal="justify" vertical="top" wrapText="1"/>
    </xf>
    <xf numFmtId="14" fontId="1" fillId="0" borderId="68" xfId="0" applyNumberFormat="1" applyFont="1" applyFill="1" applyBorder="1" applyAlignment="1">
      <alignment horizontal="center" vertical="center" wrapText="1"/>
    </xf>
    <xf numFmtId="0" fontId="2" fillId="0" borderId="66" xfId="0" applyFont="1" applyFill="1" applyBorder="1" applyAlignment="1">
      <alignment horizontal="center" vertical="center" wrapText="1"/>
    </xf>
    <xf numFmtId="0" fontId="1" fillId="0" borderId="59" xfId="0" applyFont="1" applyFill="1" applyBorder="1"/>
    <xf numFmtId="14" fontId="1" fillId="0" borderId="59" xfId="0" applyNumberFormat="1" applyFont="1" applyFill="1" applyBorder="1" applyAlignment="1">
      <alignment horizontal="left" vertical="top" wrapText="1"/>
    </xf>
    <xf numFmtId="0" fontId="1" fillId="0" borderId="68" xfId="0" applyFont="1" applyBorder="1" applyAlignment="1">
      <alignment horizontal="left" vertical="top" wrapText="1"/>
    </xf>
    <xf numFmtId="0" fontId="1" fillId="0" borderId="66" xfId="0" applyFont="1" applyBorder="1" applyAlignment="1">
      <alignment horizontal="left" vertical="top" wrapText="1"/>
    </xf>
    <xf numFmtId="0" fontId="1" fillId="2" borderId="59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top" wrapText="1"/>
    </xf>
    <xf numFmtId="14" fontId="1" fillId="0" borderId="68" xfId="0" applyNumberFormat="1" applyFont="1" applyBorder="1" applyAlignment="1">
      <alignment horizontal="center" wrapText="1"/>
    </xf>
    <xf numFmtId="0" fontId="1" fillId="0" borderId="66" xfId="0" applyFont="1" applyFill="1" applyBorder="1" applyAlignment="1">
      <alignment horizontal="center" vertical="top"/>
    </xf>
    <xf numFmtId="0" fontId="1" fillId="0" borderId="41" xfId="0" applyFont="1" applyBorder="1" applyAlignment="1">
      <alignment horizontal="left" vertical="top" wrapText="1"/>
    </xf>
    <xf numFmtId="0" fontId="1" fillId="0" borderId="59" xfId="0" applyNumberFormat="1" applyFont="1" applyFill="1" applyBorder="1" applyAlignment="1">
      <alignment wrapText="1"/>
    </xf>
    <xf numFmtId="17" fontId="9" fillId="0" borderId="40" xfId="0" applyNumberFormat="1" applyFont="1" applyFill="1" applyBorder="1" applyAlignment="1">
      <alignment horizontal="center" vertical="center"/>
    </xf>
    <xf numFmtId="14" fontId="1" fillId="0" borderId="68" xfId="0" applyNumberFormat="1" applyFont="1" applyFill="1" applyBorder="1" applyAlignment="1">
      <alignment vertical="center" wrapText="1"/>
    </xf>
    <xf numFmtId="14" fontId="1" fillId="0" borderId="68" xfId="0" applyNumberFormat="1" applyFont="1" applyFill="1" applyBorder="1" applyAlignment="1">
      <alignment horizontal="center" vertical="center"/>
    </xf>
    <xf numFmtId="0" fontId="1" fillId="0" borderId="68" xfId="0" applyFont="1" applyFill="1" applyBorder="1" applyAlignment="1">
      <alignment vertical="center" wrapText="1"/>
    </xf>
    <xf numFmtId="0" fontId="0" fillId="0" borderId="68" xfId="0" applyFill="1" applyBorder="1"/>
    <xf numFmtId="0" fontId="1" fillId="0" borderId="6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66" xfId="0" applyFont="1" applyFill="1" applyBorder="1" applyAlignment="1">
      <alignment horizontal="center" vertical="center" wrapText="1"/>
    </xf>
    <xf numFmtId="0" fontId="29" fillId="0" borderId="66" xfId="0" applyFont="1" applyFill="1" applyBorder="1" applyAlignment="1">
      <alignment horizontal="center" vertical="center" wrapText="1"/>
    </xf>
    <xf numFmtId="0" fontId="2" fillId="0" borderId="6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center" vertical="center"/>
    </xf>
    <xf numFmtId="14" fontId="1" fillId="0" borderId="59" xfId="0" applyNumberFormat="1" applyFont="1" applyFill="1" applyBorder="1" applyAlignment="1">
      <alignment horizontal="center" vertical="center"/>
    </xf>
    <xf numFmtId="2" fontId="34" fillId="0" borderId="46" xfId="0" applyNumberFormat="1" applyFont="1" applyBorder="1" applyAlignment="1">
      <alignment horizontal="left" vertical="top" wrapText="1"/>
    </xf>
    <xf numFmtId="14" fontId="1" fillId="0" borderId="5" xfId="0" applyNumberFormat="1" applyFont="1" applyFill="1" applyBorder="1" applyAlignment="1">
      <alignment horizontal="left" vertical="top" wrapText="1"/>
    </xf>
    <xf numFmtId="0" fontId="11" fillId="0" borderId="16" xfId="0" applyFont="1" applyFill="1" applyBorder="1" applyAlignment="1">
      <alignment horizontal="center" vertical="center"/>
    </xf>
    <xf numFmtId="0" fontId="0" fillId="2" borderId="59" xfId="0" applyFill="1" applyBorder="1" applyAlignment="1">
      <alignment horizontal="center" vertical="center" wrapText="1"/>
    </xf>
    <xf numFmtId="0" fontId="1" fillId="0" borderId="59" xfId="0" applyFont="1" applyBorder="1" applyAlignment="1" applyProtection="1">
      <alignment horizontal="center" vertical="center"/>
      <protection locked="0"/>
    </xf>
    <xf numFmtId="0" fontId="1" fillId="0" borderId="59" xfId="0" applyFont="1" applyBorder="1" applyAlignment="1" applyProtection="1">
      <alignment horizontal="center" vertical="center" wrapText="1"/>
      <protection locked="0"/>
    </xf>
    <xf numFmtId="0" fontId="1" fillId="0" borderId="59" xfId="0" applyFont="1" applyBorder="1" applyAlignment="1" applyProtection="1">
      <alignment horizontal="justify" vertical="top" wrapText="1"/>
      <protection locked="0"/>
    </xf>
    <xf numFmtId="16" fontId="1" fillId="0" borderId="59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0" fontId="36" fillId="0" borderId="5" xfId="0" applyFont="1" applyBorder="1" applyAlignment="1">
      <alignment horizontal="justify" vertical="top" wrapText="1"/>
    </xf>
    <xf numFmtId="0" fontId="2" fillId="0" borderId="5" xfId="0" applyNumberFormat="1" applyFont="1" applyBorder="1" applyAlignment="1" applyProtection="1">
      <alignment horizontal="justify" vertical="top" wrapText="1"/>
      <protection locked="0"/>
    </xf>
    <xf numFmtId="17" fontId="9" fillId="0" borderId="10" xfId="0" applyNumberFormat="1" applyFont="1" applyFill="1" applyBorder="1" applyAlignment="1">
      <alignment horizontal="center" vertical="center" wrapText="1"/>
    </xf>
    <xf numFmtId="164" fontId="1" fillId="0" borderId="59" xfId="0" applyNumberFormat="1" applyFont="1" applyBorder="1" applyAlignment="1">
      <alignment wrapText="1"/>
    </xf>
    <xf numFmtId="0" fontId="0" fillId="0" borderId="59" xfId="0" applyFill="1" applyBorder="1" applyAlignment="1">
      <alignment vertical="center"/>
    </xf>
    <xf numFmtId="0" fontId="9" fillId="0" borderId="59" xfId="0" applyFont="1" applyFill="1" applyBorder="1" applyAlignment="1">
      <alignment vertical="center" wrapText="1"/>
    </xf>
    <xf numFmtId="0" fontId="1" fillId="0" borderId="65" xfId="0" applyFont="1" applyBorder="1" applyAlignment="1">
      <alignment horizontal="left" vertical="top" wrapText="1"/>
    </xf>
    <xf numFmtId="0" fontId="1" fillId="0" borderId="66" xfId="0" applyFont="1" applyFill="1" applyBorder="1" applyAlignment="1">
      <alignment vertical="top" wrapText="1"/>
    </xf>
    <xf numFmtId="0" fontId="1" fillId="0" borderId="66" xfId="0" applyFont="1" applyFill="1" applyBorder="1" applyAlignment="1">
      <alignment horizontal="center" vertical="top" wrapText="1"/>
    </xf>
    <xf numFmtId="0" fontId="0" fillId="0" borderId="16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 wrapText="1" shrinkToFit="1"/>
    </xf>
    <xf numFmtId="0" fontId="1" fillId="0" borderId="46" xfId="0" applyFont="1" applyBorder="1" applyAlignment="1">
      <alignment horizontal="left" vertical="top" wrapText="1"/>
    </xf>
    <xf numFmtId="0" fontId="1" fillId="0" borderId="64" xfId="0" applyFont="1" applyBorder="1" applyAlignment="1">
      <alignment horizontal="left" vertical="top" wrapText="1"/>
    </xf>
    <xf numFmtId="0" fontId="1" fillId="0" borderId="69" xfId="0" applyFont="1" applyBorder="1" applyAlignment="1">
      <alignment horizontal="left" vertical="top" wrapText="1"/>
    </xf>
    <xf numFmtId="0" fontId="32" fillId="0" borderId="59" xfId="0" applyFont="1" applyFill="1" applyBorder="1" applyAlignment="1">
      <alignment horizontal="center" vertical="center" wrapText="1" shrinkToFit="1"/>
    </xf>
    <xf numFmtId="14" fontId="1" fillId="0" borderId="59" xfId="0" applyNumberFormat="1" applyFont="1" applyFill="1" applyBorder="1" applyAlignment="1">
      <alignment horizontal="center" vertical="center" wrapText="1" shrinkToFit="1"/>
    </xf>
    <xf numFmtId="0" fontId="0" fillId="0" borderId="59" xfId="0" applyFill="1" applyBorder="1" applyAlignment="1">
      <alignment horizontal="center" vertical="center" wrapText="1" shrinkToFit="1"/>
    </xf>
    <xf numFmtId="0" fontId="32" fillId="0" borderId="59" xfId="0" applyFont="1" applyFill="1" applyBorder="1" applyAlignment="1">
      <alignment horizontal="center" vertical="top" wrapText="1" shrinkToFit="1"/>
    </xf>
    <xf numFmtId="0" fontId="33" fillId="0" borderId="59" xfId="0" applyFont="1" applyFill="1" applyBorder="1" applyAlignment="1">
      <alignment horizontal="center" vertical="top" wrapText="1" shrinkToFit="1"/>
    </xf>
    <xf numFmtId="14" fontId="22" fillId="0" borderId="59" xfId="0" applyNumberFormat="1" applyFont="1" applyFill="1" applyBorder="1" applyAlignment="1">
      <alignment horizontal="center" vertical="center" wrapText="1"/>
    </xf>
    <xf numFmtId="0" fontId="22" fillId="0" borderId="59" xfId="0" applyFont="1" applyFill="1" applyBorder="1" applyAlignment="1">
      <alignment horizontal="center" vertical="center" wrapText="1"/>
    </xf>
    <xf numFmtId="0" fontId="1" fillId="0" borderId="47" xfId="0" applyFont="1" applyBorder="1" applyAlignment="1">
      <alignment vertical="top"/>
    </xf>
    <xf numFmtId="0" fontId="29" fillId="0" borderId="59" xfId="0" applyFont="1" applyFill="1" applyBorder="1" applyAlignment="1">
      <alignment horizontal="center" vertical="center" wrapText="1"/>
    </xf>
    <xf numFmtId="0" fontId="0" fillId="0" borderId="66" xfId="0" applyFill="1" applyBorder="1" applyAlignment="1">
      <alignment wrapText="1"/>
    </xf>
    <xf numFmtId="0" fontId="0" fillId="0" borderId="5" xfId="0" applyFont="1" applyFill="1" applyBorder="1" applyAlignment="1">
      <alignment horizontal="left" vertical="top" wrapText="1"/>
    </xf>
    <xf numFmtId="0" fontId="1" fillId="0" borderId="59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/>
    </xf>
    <xf numFmtId="0" fontId="7" fillId="0" borderId="7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center" vertical="center" wrapText="1"/>
    </xf>
    <xf numFmtId="0" fontId="2" fillId="0" borderId="66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center" vertical="center" wrapText="1"/>
    </xf>
    <xf numFmtId="0" fontId="9" fillId="0" borderId="60" xfId="0" applyFont="1" applyFill="1" applyBorder="1" applyAlignment="1">
      <alignment vertical="top" wrapText="1"/>
    </xf>
    <xf numFmtId="0" fontId="1" fillId="0" borderId="59" xfId="0" applyFont="1" applyFill="1" applyBorder="1" applyAlignment="1">
      <alignment horizontal="center" vertical="center" wrapText="1"/>
    </xf>
    <xf numFmtId="14" fontId="1" fillId="0" borderId="59" xfId="0" applyNumberFormat="1" applyFont="1" applyFill="1" applyBorder="1" applyAlignment="1">
      <alignment vertical="center" wrapText="1"/>
    </xf>
    <xf numFmtId="0" fontId="1" fillId="0" borderId="5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center" vertical="center" wrapText="1"/>
    </xf>
    <xf numFmtId="0" fontId="1" fillId="0" borderId="6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center" vertical="center" wrapText="1"/>
    </xf>
    <xf numFmtId="0" fontId="1" fillId="0" borderId="6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0" xfId="0" applyFont="1" applyFill="1" applyBorder="1" applyAlignment="1">
      <alignment wrapText="1"/>
    </xf>
    <xf numFmtId="0" fontId="1" fillId="0" borderId="62" xfId="0" applyFont="1" applyFill="1" applyBorder="1" applyAlignment="1">
      <alignment wrapText="1"/>
    </xf>
    <xf numFmtId="0" fontId="1" fillId="0" borderId="68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center" vertical="center" wrapText="1"/>
    </xf>
    <xf numFmtId="0" fontId="2" fillId="0" borderId="66" xfId="0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center" vertical="center" wrapText="1"/>
    </xf>
    <xf numFmtId="0" fontId="1" fillId="0" borderId="6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0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center" vertical="center" wrapText="1"/>
    </xf>
    <xf numFmtId="0" fontId="1" fillId="0" borderId="6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66" xfId="0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center" vertical="center" wrapText="1"/>
    </xf>
    <xf numFmtId="0" fontId="2" fillId="0" borderId="6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8" xfId="0" applyFont="1" applyFill="1" applyBorder="1" applyAlignment="1">
      <alignment horizontal="center" vertical="center" wrapText="1"/>
    </xf>
    <xf numFmtId="49" fontId="1" fillId="0" borderId="59" xfId="0" applyNumberFormat="1" applyFont="1" applyBorder="1" applyAlignment="1">
      <alignment horizontal="center" vertical="center" wrapText="1"/>
    </xf>
    <xf numFmtId="0" fontId="2" fillId="0" borderId="66" xfId="0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center" vertical="center" wrapText="1"/>
    </xf>
    <xf numFmtId="0" fontId="1" fillId="0" borderId="60" xfId="0" applyFont="1" applyFill="1" applyBorder="1" applyAlignment="1">
      <alignment horizontal="center" vertical="center" wrapText="1"/>
    </xf>
    <xf numFmtId="0" fontId="1" fillId="0" borderId="62" xfId="0" applyFont="1" applyFill="1" applyBorder="1" applyAlignment="1">
      <alignment horizontal="center" vertical="center" wrapText="1"/>
    </xf>
    <xf numFmtId="0" fontId="1" fillId="0" borderId="6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2" borderId="59" xfId="0" applyNumberFormat="1" applyFont="1" applyFill="1" applyBorder="1" applyAlignment="1">
      <alignment horizontal="left" vertical="center" wrapText="1"/>
    </xf>
    <xf numFmtId="0" fontId="1" fillId="0" borderId="68" xfId="0" applyFont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center" vertical="center" wrapText="1"/>
    </xf>
    <xf numFmtId="0" fontId="1" fillId="0" borderId="6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6" xfId="0" applyFont="1" applyFill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2" fillId="0" borderId="66" xfId="0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center" vertical="center" wrapText="1"/>
    </xf>
    <xf numFmtId="0" fontId="1" fillId="0" borderId="60" xfId="0" applyFont="1" applyFill="1" applyBorder="1" applyAlignment="1">
      <alignment horizontal="center" vertical="center" wrapText="1"/>
    </xf>
    <xf numFmtId="0" fontId="1" fillId="0" borderId="62" xfId="0" applyFont="1" applyFill="1" applyBorder="1" applyAlignment="1">
      <alignment horizontal="center" vertical="center" wrapText="1"/>
    </xf>
    <xf numFmtId="0" fontId="2" fillId="0" borderId="61" xfId="0" applyFont="1" applyFill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3" fontId="1" fillId="0" borderId="59" xfId="0" applyNumberFormat="1" applyFont="1" applyBorder="1" applyAlignment="1">
      <alignment wrapText="1"/>
    </xf>
    <xf numFmtId="0" fontId="1" fillId="0" borderId="59" xfId="0" applyFont="1" applyFill="1" applyBorder="1" applyAlignment="1">
      <alignment horizontal="center" vertical="center" wrapText="1"/>
    </xf>
    <xf numFmtId="0" fontId="2" fillId="0" borderId="66" xfId="0" applyFont="1" applyFill="1" applyBorder="1" applyAlignment="1">
      <alignment horizontal="center" vertical="center" wrapText="1"/>
    </xf>
    <xf numFmtId="0" fontId="29" fillId="0" borderId="66" xfId="0" applyFont="1" applyFill="1" applyBorder="1" applyAlignment="1">
      <alignment horizontal="center" vertical="center" wrapText="1"/>
    </xf>
    <xf numFmtId="0" fontId="1" fillId="0" borderId="68" xfId="0" applyFont="1" applyFill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0" fillId="0" borderId="59" xfId="0" applyBorder="1" applyAlignment="1">
      <alignment vertical="top" wrapText="1"/>
    </xf>
    <xf numFmtId="0" fontId="1" fillId="0" borderId="59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29" fillId="0" borderId="66" xfId="0" applyFont="1" applyFill="1" applyBorder="1" applyAlignment="1">
      <alignment horizontal="center" vertical="center" wrapText="1"/>
    </xf>
    <xf numFmtId="0" fontId="1" fillId="0" borderId="60" xfId="0" applyFont="1" applyFill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66" xfId="0" applyFont="1" applyFill="1" applyBorder="1" applyAlignment="1">
      <alignment horizontal="center" vertical="center" wrapText="1"/>
    </xf>
    <xf numFmtId="0" fontId="1" fillId="0" borderId="68" xfId="0" applyFont="1" applyFill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61" xfId="0" applyFont="1" applyFill="1" applyBorder="1" applyAlignment="1">
      <alignment horizontal="center" vertical="center" wrapText="1"/>
    </xf>
    <xf numFmtId="14" fontId="1" fillId="0" borderId="59" xfId="0" applyNumberFormat="1" applyFont="1" applyBorder="1" applyAlignment="1" applyProtection="1">
      <alignment horizontal="center" vertical="center"/>
      <protection locked="0"/>
    </xf>
    <xf numFmtId="0" fontId="1" fillId="0" borderId="59" xfId="0" applyFont="1" applyFill="1" applyBorder="1" applyAlignment="1">
      <alignment horizontal="center" vertical="center" wrapText="1"/>
    </xf>
    <xf numFmtId="0" fontId="2" fillId="0" borderId="66" xfId="0" applyFont="1" applyFill="1" applyBorder="1" applyAlignment="1">
      <alignment horizontal="center" vertical="center" wrapText="1"/>
    </xf>
    <xf numFmtId="0" fontId="2" fillId="0" borderId="6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8" xfId="0" applyFont="1" applyFill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14" fontId="9" fillId="0" borderId="59" xfId="0" applyNumberFormat="1" applyFont="1" applyFill="1" applyBorder="1" applyAlignment="1">
      <alignment horizontal="center" vertical="center"/>
    </xf>
    <xf numFmtId="0" fontId="0" fillId="0" borderId="62" xfId="0" applyBorder="1" applyAlignment="1">
      <alignment wrapText="1"/>
    </xf>
    <xf numFmtId="14" fontId="1" fillId="0" borderId="59" xfId="0" applyNumberFormat="1" applyFont="1" applyFill="1" applyBorder="1" applyAlignment="1">
      <alignment vertical="top" wrapText="1"/>
    </xf>
    <xf numFmtId="0" fontId="9" fillId="0" borderId="59" xfId="0" applyFont="1" applyFill="1" applyBorder="1" applyAlignment="1">
      <alignment wrapText="1"/>
    </xf>
    <xf numFmtId="14" fontId="1" fillId="0" borderId="68" xfId="0" applyNumberFormat="1" applyFont="1" applyFill="1" applyBorder="1" applyAlignment="1">
      <alignment horizontal="center" vertical="top" wrapText="1"/>
    </xf>
    <xf numFmtId="14" fontId="1" fillId="0" borderId="3" xfId="0" applyNumberFormat="1" applyFont="1" applyFill="1" applyBorder="1" applyAlignment="1">
      <alignment horizontal="center" vertical="top" wrapText="1"/>
    </xf>
    <xf numFmtId="14" fontId="1" fillId="0" borderId="8" xfId="0" applyNumberFormat="1" applyFont="1" applyFill="1" applyBorder="1" applyAlignment="1">
      <alignment horizontal="center" vertical="top" wrapText="1"/>
    </xf>
    <xf numFmtId="0" fontId="1" fillId="0" borderId="68" xfId="0" applyFont="1" applyBorder="1" applyAlignment="1">
      <alignment horizontal="center" vertical="center" wrapText="1"/>
    </xf>
    <xf numFmtId="14" fontId="32" fillId="0" borderId="59" xfId="0" applyNumberFormat="1" applyFont="1" applyFill="1" applyBorder="1" applyAlignment="1">
      <alignment horizontal="center" vertical="top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center" vertical="center" wrapText="1"/>
    </xf>
    <xf numFmtId="0" fontId="2" fillId="0" borderId="66" xfId="0" applyFont="1" applyFill="1" applyBorder="1" applyAlignment="1">
      <alignment horizontal="center" vertical="center" wrapText="1"/>
    </xf>
    <xf numFmtId="0" fontId="29" fillId="0" borderId="6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68" xfId="0" applyFont="1" applyFill="1" applyBorder="1" applyAlignment="1">
      <alignment horizontal="center" vertical="center" wrapText="1"/>
    </xf>
    <xf numFmtId="0" fontId="2" fillId="0" borderId="61" xfId="0" applyFont="1" applyFill="1" applyBorder="1" applyAlignment="1">
      <alignment horizontal="center" vertical="center" wrapText="1"/>
    </xf>
    <xf numFmtId="0" fontId="1" fillId="0" borderId="6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6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14" fontId="1" fillId="0" borderId="59" xfId="0" applyNumberFormat="1" applyFont="1" applyBorder="1" applyAlignment="1">
      <alignment horizontal="center" vertical="top" wrapText="1"/>
    </xf>
    <xf numFmtId="0" fontId="37" fillId="0" borderId="66" xfId="0" applyFont="1" applyFill="1" applyBorder="1" applyAlignment="1">
      <alignment horizontal="center" vertical="center" wrapText="1"/>
    </xf>
    <xf numFmtId="14" fontId="1" fillId="0" borderId="59" xfId="0" applyNumberFormat="1" applyFont="1" applyFill="1" applyBorder="1" applyAlignment="1">
      <alignment horizontal="center" vertical="top" wrapText="1"/>
    </xf>
    <xf numFmtId="0" fontId="37" fillId="0" borderId="22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2" borderId="59" xfId="0" applyFont="1" applyFill="1" applyBorder="1" applyAlignment="1">
      <alignment horizontal="center" vertical="top" wrapText="1"/>
    </xf>
    <xf numFmtId="0" fontId="1" fillId="0" borderId="59" xfId="0" applyFont="1" applyBorder="1" applyAlignment="1" applyProtection="1">
      <alignment horizontal="center" vertical="top" wrapText="1"/>
      <protection locked="0"/>
    </xf>
    <xf numFmtId="0" fontId="1" fillId="0" borderId="68" xfId="0" applyFont="1" applyBorder="1" applyAlignment="1">
      <alignment horizontal="center" vertical="top" wrapText="1"/>
    </xf>
    <xf numFmtId="0" fontId="1" fillId="0" borderId="59" xfId="0" applyFont="1" applyBorder="1" applyAlignment="1">
      <alignment horizontal="center" vertical="top" wrapText="1"/>
    </xf>
    <xf numFmtId="17" fontId="1" fillId="0" borderId="10" xfId="0" applyNumberFormat="1" applyFont="1" applyFill="1" applyBorder="1" applyAlignment="1">
      <alignment horizontal="center" vertical="center" wrapText="1"/>
    </xf>
    <xf numFmtId="0" fontId="37" fillId="0" borderId="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14" fontId="1" fillId="0" borderId="8" xfId="0" applyNumberFormat="1" applyFont="1" applyBorder="1" applyAlignment="1">
      <alignment vertical="center" wrapText="1"/>
    </xf>
    <xf numFmtId="0" fontId="0" fillId="0" borderId="8" xfId="0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2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0" fillId="0" borderId="11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8" xfId="0" applyFont="1" applyFill="1" applyBorder="1" applyAlignment="1">
      <alignment wrapText="1"/>
    </xf>
    <xf numFmtId="14" fontId="1" fillId="0" borderId="60" xfId="0" applyNumberFormat="1" applyFont="1" applyBorder="1" applyAlignment="1">
      <alignment horizontal="center" vertical="top" wrapText="1"/>
    </xf>
    <xf numFmtId="0" fontId="0" fillId="0" borderId="62" xfId="0" applyBorder="1" applyAlignment="1">
      <alignment horizontal="center" vertical="top" wrapText="1"/>
    </xf>
    <xf numFmtId="0" fontId="1" fillId="0" borderId="66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vertical="center" wrapText="1"/>
    </xf>
    <xf numFmtId="0" fontId="0" fillId="0" borderId="71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wrapText="1"/>
    </xf>
    <xf numFmtId="0" fontId="17" fillId="0" borderId="35" xfId="0" applyFont="1" applyFill="1" applyBorder="1" applyAlignment="1">
      <alignment horizontal="center" vertical="center"/>
    </xf>
    <xf numFmtId="0" fontId="18" fillId="0" borderId="36" xfId="0" applyFont="1" applyFill="1" applyBorder="1" applyAlignment="1">
      <alignment horizontal="center" vertical="center"/>
    </xf>
    <xf numFmtId="0" fontId="18" fillId="0" borderId="37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/>
    <xf numFmtId="0" fontId="1" fillId="0" borderId="10" xfId="0" applyFont="1" applyFill="1" applyBorder="1" applyAlignment="1"/>
    <xf numFmtId="0" fontId="1" fillId="0" borderId="3" xfId="0" applyFont="1" applyFill="1" applyBorder="1" applyAlignment="1">
      <alignment horizontal="center" vertical="center" wrapText="1"/>
    </xf>
    <xf numFmtId="0" fontId="1" fillId="0" borderId="59" xfId="0" applyFont="1" applyFill="1" applyBorder="1" applyAlignment="1"/>
    <xf numFmtId="0" fontId="1" fillId="0" borderId="8" xfId="0" applyFont="1" applyFill="1" applyBorder="1" applyAlignment="1"/>
    <xf numFmtId="0" fontId="1" fillId="0" borderId="16" xfId="0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wrapText="1"/>
    </xf>
    <xf numFmtId="0" fontId="2" fillId="0" borderId="66" xfId="0" applyFont="1" applyFill="1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15" fillId="0" borderId="35" xfId="0" applyFont="1" applyFill="1" applyBorder="1" applyAlignment="1">
      <alignment horizontal="center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19" fillId="0" borderId="37" xfId="0" applyFont="1" applyFill="1" applyBorder="1" applyAlignment="1">
      <alignment vertical="center" wrapText="1"/>
    </xf>
    <xf numFmtId="0" fontId="2" fillId="0" borderId="66" xfId="0" applyFont="1" applyBorder="1" applyAlignment="1">
      <alignment horizontal="center" vertical="center" wrapText="1"/>
    </xf>
    <xf numFmtId="0" fontId="1" fillId="0" borderId="60" xfId="0" applyFont="1" applyFill="1" applyBorder="1" applyAlignment="1">
      <alignment horizontal="center" vertical="center" wrapText="1"/>
    </xf>
    <xf numFmtId="0" fontId="0" fillId="0" borderId="62" xfId="0" applyBorder="1" applyAlignment="1">
      <alignment wrapText="1"/>
    </xf>
    <xf numFmtId="0" fontId="0" fillId="0" borderId="13" xfId="0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1" fillId="0" borderId="60" xfId="0" applyFont="1" applyFill="1" applyBorder="1" applyAlignment="1">
      <alignment vertical="top" wrapText="1"/>
    </xf>
    <xf numFmtId="0" fontId="1" fillId="0" borderId="62" xfId="0" applyFont="1" applyFill="1" applyBorder="1" applyAlignment="1">
      <alignment vertical="top" wrapText="1"/>
    </xf>
    <xf numFmtId="0" fontId="1" fillId="0" borderId="62" xfId="0" applyFont="1" applyFill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9" fillId="0" borderId="37" xfId="0" applyFont="1" applyFill="1" applyBorder="1" applyAlignment="1">
      <alignment horizontal="center" vertical="center" wrapText="1"/>
    </xf>
    <xf numFmtId="0" fontId="15" fillId="0" borderId="33" xfId="0" applyFont="1" applyFill="1" applyBorder="1" applyAlignment="1">
      <alignment horizontal="center" vertical="center" wrapText="1"/>
    </xf>
    <xf numFmtId="0" fontId="15" fillId="0" borderId="34" xfId="0" applyFont="1" applyFill="1" applyBorder="1" applyAlignment="1">
      <alignment horizontal="center" vertical="center" wrapText="1"/>
    </xf>
    <xf numFmtId="0" fontId="2" fillId="0" borderId="60" xfId="0" applyFont="1" applyFill="1" applyBorder="1" applyAlignment="1">
      <alignment horizontal="center" vertical="center" wrapText="1"/>
    </xf>
    <xf numFmtId="0" fontId="2" fillId="0" borderId="62" xfId="0" applyFont="1" applyFill="1" applyBorder="1" applyAlignment="1">
      <alignment horizontal="center" vertical="center" wrapText="1"/>
    </xf>
    <xf numFmtId="0" fontId="20" fillId="0" borderId="66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1" fillId="0" borderId="63" xfId="0" applyFont="1" applyFill="1" applyBorder="1" applyAlignment="1"/>
    <xf numFmtId="0" fontId="1" fillId="0" borderId="66" xfId="0" applyFont="1" applyFill="1" applyBorder="1" applyAlignment="1"/>
    <xf numFmtId="0" fontId="0" fillId="0" borderId="66" xfId="0" applyFont="1" applyFill="1" applyBorder="1" applyAlignment="1">
      <alignment horizontal="center" vertical="center" wrapText="1"/>
    </xf>
    <xf numFmtId="0" fontId="0" fillId="0" borderId="64" xfId="0" applyFont="1" applyFill="1" applyBorder="1" applyAlignment="1">
      <alignment horizontal="center" vertical="center"/>
    </xf>
    <xf numFmtId="0" fontId="15" fillId="0" borderId="35" xfId="0" applyFont="1" applyFill="1" applyBorder="1" applyAlignment="1">
      <alignment horizontal="center" vertical="center"/>
    </xf>
    <xf numFmtId="0" fontId="15" fillId="0" borderId="36" xfId="0" applyFont="1" applyFill="1" applyBorder="1" applyAlignment="1">
      <alignment horizontal="center" vertical="center"/>
    </xf>
    <xf numFmtId="0" fontId="19" fillId="0" borderId="37" xfId="0" applyFont="1" applyFill="1" applyBorder="1" applyAlignment="1">
      <alignment vertical="center"/>
    </xf>
    <xf numFmtId="0" fontId="2" fillId="0" borderId="22" xfId="0" applyFont="1" applyFill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68" xfId="0" applyFont="1" applyFill="1" applyBorder="1" applyAlignment="1">
      <alignment horizontal="center" vertical="center" wrapText="1"/>
    </xf>
    <xf numFmtId="0" fontId="1" fillId="0" borderId="7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61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8" xfId="0" applyFont="1" applyFill="1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68" xfId="0" applyBorder="1" applyAlignment="1">
      <alignment horizont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" fillId="0" borderId="6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66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15" fillId="0" borderId="0" xfId="0" applyFont="1" applyFill="1" applyAlignment="1">
      <alignment horizontal="right" vertical="top"/>
    </xf>
    <xf numFmtId="0" fontId="0" fillId="0" borderId="0" xfId="0" applyAlignment="1">
      <alignment horizontal="right"/>
    </xf>
    <xf numFmtId="0" fontId="15" fillId="0" borderId="51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31" fillId="0" borderId="52" xfId="0" applyFont="1" applyFill="1" applyBorder="1" applyAlignment="1">
      <alignment vertical="center"/>
    </xf>
    <xf numFmtId="0" fontId="1" fillId="0" borderId="50" xfId="0" applyFont="1" applyFill="1" applyBorder="1" applyAlignment="1">
      <alignment vertical="top"/>
    </xf>
    <xf numFmtId="0" fontId="1" fillId="0" borderId="57" xfId="0" applyFont="1" applyFill="1" applyBorder="1" applyAlignment="1">
      <alignment vertical="top"/>
    </xf>
    <xf numFmtId="0" fontId="1" fillId="0" borderId="8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wrapText="1"/>
    </xf>
    <xf numFmtId="0" fontId="1" fillId="0" borderId="48" xfId="0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1" fillId="0" borderId="53" xfId="0" applyFont="1" applyFill="1" applyBorder="1" applyAlignment="1">
      <alignment horizontal="center" vertical="center" wrapText="1"/>
    </xf>
    <xf numFmtId="0" fontId="1" fillId="0" borderId="55" xfId="0" applyFont="1" applyFill="1" applyBorder="1" applyAlignment="1"/>
    <xf numFmtId="0" fontId="1" fillId="0" borderId="56" xfId="0" applyFont="1" applyFill="1" applyBorder="1" applyAlignment="1"/>
    <xf numFmtId="0" fontId="6" fillId="0" borderId="15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top" wrapText="1"/>
    </xf>
    <xf numFmtId="0" fontId="6" fillId="0" borderId="32" xfId="0" applyFont="1" applyFill="1" applyBorder="1" applyAlignment="1">
      <alignment horizontal="center" vertical="top" wrapText="1"/>
    </xf>
    <xf numFmtId="0" fontId="7" fillId="0" borderId="32" xfId="0" applyFont="1" applyFill="1" applyBorder="1" applyAlignment="1">
      <alignment wrapText="1"/>
    </xf>
    <xf numFmtId="0" fontId="0" fillId="0" borderId="26" xfId="0" applyFill="1" applyBorder="1" applyAlignment="1"/>
    <xf numFmtId="0" fontId="24" fillId="0" borderId="0" xfId="0" applyFont="1" applyFill="1" applyAlignment="1">
      <alignment horizontal="center" vertical="center" wrapText="1"/>
    </xf>
    <xf numFmtId="0" fontId="25" fillId="0" borderId="0" xfId="0" applyFont="1" applyFill="1" applyAlignment="1"/>
    <xf numFmtId="0" fontId="17" fillId="0" borderId="28" xfId="0" applyFont="1" applyFill="1" applyBorder="1" applyAlignment="1">
      <alignment horizontal="center" vertical="center" wrapText="1"/>
    </xf>
    <xf numFmtId="0" fontId="17" fillId="0" borderId="32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/>
    <xf numFmtId="0" fontId="17" fillId="0" borderId="3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/>
    <xf numFmtId="1" fontId="1" fillId="0" borderId="3" xfId="0" applyNumberFormat="1" applyFont="1" applyFill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/>
    <xf numFmtId="0" fontId="17" fillId="0" borderId="33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34" xfId="0" applyFont="1" applyFill="1" applyBorder="1" applyAlignment="1">
      <alignment horizontal="center" vertical="center" wrapText="1"/>
    </xf>
    <xf numFmtId="1" fontId="12" fillId="0" borderId="15" xfId="0" applyNumberFormat="1" applyFont="1" applyFill="1" applyBorder="1" applyAlignment="1">
      <alignment horizontal="center" vertical="center"/>
    </xf>
    <xf numFmtId="1" fontId="23" fillId="0" borderId="3" xfId="0" applyNumberFormat="1" applyFont="1" applyFill="1" applyBorder="1" applyAlignment="1">
      <alignment horizontal="center" vertical="center"/>
    </xf>
    <xf numFmtId="1" fontId="27" fillId="0" borderId="16" xfId="0" applyNumberFormat="1" applyFont="1" applyFill="1" applyBorder="1" applyAlignment="1">
      <alignment horizontal="center" vertical="center"/>
    </xf>
    <xf numFmtId="1" fontId="15" fillId="0" borderId="0" xfId="0" applyNumberFormat="1" applyFont="1" applyFill="1" applyAlignment="1">
      <alignment horizontal="center"/>
    </xf>
    <xf numFmtId="0" fontId="17" fillId="0" borderId="30" xfId="0" applyFont="1" applyFill="1" applyBorder="1" applyAlignment="1">
      <alignment horizontal="center" vertical="center" wrapText="1"/>
    </xf>
    <xf numFmtId="0" fontId="17" fillId="0" borderId="39" xfId="0" applyFont="1" applyFill="1" applyBorder="1" applyAlignment="1">
      <alignment horizontal="center" vertical="center" wrapText="1"/>
    </xf>
    <xf numFmtId="0" fontId="17" fillId="0" borderId="45" xfId="0" applyFont="1" applyFill="1" applyBorder="1" applyAlignment="1">
      <alignment horizontal="center" vertical="center" wrapText="1"/>
    </xf>
    <xf numFmtId="0" fontId="17" fillId="0" borderId="42" xfId="0" applyFont="1" applyFill="1" applyBorder="1" applyAlignment="1">
      <alignment horizontal="center" vertical="center" wrapText="1"/>
    </xf>
    <xf numFmtId="0" fontId="17" fillId="0" borderId="43" xfId="0" applyFont="1" applyFill="1" applyBorder="1" applyAlignment="1">
      <alignment horizontal="center" vertical="center" wrapText="1"/>
    </xf>
    <xf numFmtId="0" fontId="17" fillId="0" borderId="44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3"/>
  <sheetViews>
    <sheetView view="pageBreakPreview" topLeftCell="A3" zoomScaleSheetLayoutView="100" workbookViewId="0">
      <pane xSplit="2" ySplit="4" topLeftCell="C7" activePane="bottomRight" state="frozen"/>
      <selection activeCell="A3" sqref="A3"/>
      <selection pane="topRight" activeCell="C3" sqref="C3"/>
      <selection pane="bottomLeft" activeCell="A7" sqref="A7"/>
      <selection pane="bottomRight" activeCell="E8" sqref="E8"/>
    </sheetView>
  </sheetViews>
  <sheetFormatPr defaultRowHeight="12"/>
  <cols>
    <col min="1" max="1" width="6.42578125" style="1" customWidth="1"/>
    <col min="2" max="2" width="23.28515625" style="1" customWidth="1"/>
    <col min="3" max="3" width="23.7109375" style="1" customWidth="1"/>
    <col min="4" max="4" width="13.42578125" style="1" customWidth="1"/>
    <col min="5" max="5" width="11.85546875" style="1" customWidth="1"/>
    <col min="6" max="6" width="11.5703125" style="1" customWidth="1"/>
    <col min="7" max="7" width="11.28515625" style="1" customWidth="1"/>
    <col min="8" max="8" width="11.7109375" style="1" customWidth="1"/>
    <col min="9" max="9" width="10.85546875" style="1" customWidth="1"/>
    <col min="10" max="10" width="11.5703125" style="1" customWidth="1"/>
    <col min="11" max="11" width="10.85546875" style="1" customWidth="1"/>
    <col min="12" max="12" width="8.42578125" style="1" customWidth="1"/>
    <col min="13" max="13" width="11" style="1" customWidth="1"/>
    <col min="14" max="14" width="5.42578125" style="1" customWidth="1"/>
    <col min="15" max="15" width="5.28515625" style="1" customWidth="1"/>
    <col min="16" max="16" width="10.7109375" style="5" customWidth="1"/>
    <col min="17" max="17" width="50.140625" style="1" customWidth="1"/>
    <col min="18" max="18" width="12" style="1" customWidth="1"/>
    <col min="19" max="16384" width="9.140625" style="1"/>
  </cols>
  <sheetData>
    <row r="1" spans="1:19" ht="20.25">
      <c r="R1" s="67" t="s">
        <v>15</v>
      </c>
    </row>
    <row r="2" spans="1:19" ht="21" thickBot="1">
      <c r="A2" s="535" t="s">
        <v>265</v>
      </c>
      <c r="B2" s="536"/>
      <c r="C2" s="536"/>
      <c r="D2" s="536"/>
      <c r="E2" s="536"/>
      <c r="F2" s="536"/>
      <c r="G2" s="536"/>
      <c r="H2" s="536"/>
      <c r="I2" s="536"/>
      <c r="J2" s="536"/>
      <c r="K2" s="536"/>
      <c r="L2" s="536"/>
      <c r="M2" s="536"/>
      <c r="N2" s="536"/>
      <c r="O2" s="536"/>
      <c r="P2" s="536"/>
      <c r="Q2" s="536"/>
    </row>
    <row r="3" spans="1:19" ht="14.25" customHeight="1">
      <c r="A3" s="540" t="s">
        <v>66</v>
      </c>
      <c r="B3" s="543" t="s">
        <v>65</v>
      </c>
      <c r="C3" s="543" t="s">
        <v>67</v>
      </c>
      <c r="D3" s="543" t="s">
        <v>12</v>
      </c>
      <c r="E3" s="543" t="s">
        <v>68</v>
      </c>
      <c r="F3" s="543" t="s">
        <v>69</v>
      </c>
      <c r="G3" s="543" t="s">
        <v>80</v>
      </c>
      <c r="H3" s="543"/>
      <c r="I3" s="543"/>
      <c r="J3" s="543"/>
      <c r="K3" s="543"/>
      <c r="L3" s="543"/>
      <c r="M3" s="543"/>
      <c r="N3" s="543"/>
      <c r="O3" s="543"/>
      <c r="P3" s="543"/>
      <c r="Q3" s="543"/>
      <c r="R3" s="546"/>
    </row>
    <row r="4" spans="1:19" ht="25.5">
      <c r="A4" s="541"/>
      <c r="B4" s="544"/>
      <c r="C4" s="544"/>
      <c r="D4" s="544"/>
      <c r="E4" s="544"/>
      <c r="F4" s="544"/>
      <c r="G4" s="547" t="s">
        <v>70</v>
      </c>
      <c r="H4" s="547"/>
      <c r="I4" s="547" t="s">
        <v>73</v>
      </c>
      <c r="J4" s="547"/>
      <c r="K4" s="547" t="s">
        <v>74</v>
      </c>
      <c r="L4" s="547"/>
      <c r="M4" s="547"/>
      <c r="N4" s="547" t="s">
        <v>78</v>
      </c>
      <c r="O4" s="547"/>
      <c r="P4" s="173" t="s">
        <v>10</v>
      </c>
      <c r="Q4" s="547" t="s">
        <v>9</v>
      </c>
      <c r="R4" s="548" t="s">
        <v>79</v>
      </c>
    </row>
    <row r="5" spans="1:19" ht="75" customHeight="1" thickBot="1">
      <c r="A5" s="542"/>
      <c r="B5" s="545"/>
      <c r="C5" s="545"/>
      <c r="D5" s="545"/>
      <c r="E5" s="545"/>
      <c r="F5" s="545"/>
      <c r="G5" s="333" t="s">
        <v>71</v>
      </c>
      <c r="H5" s="332" t="s">
        <v>72</v>
      </c>
      <c r="I5" s="333" t="s">
        <v>71</v>
      </c>
      <c r="J5" s="332" t="s">
        <v>72</v>
      </c>
      <c r="K5" s="332" t="s">
        <v>75</v>
      </c>
      <c r="L5" s="332" t="s">
        <v>76</v>
      </c>
      <c r="M5" s="332" t="s">
        <v>77</v>
      </c>
      <c r="N5" s="551" t="s">
        <v>11</v>
      </c>
      <c r="O5" s="552"/>
      <c r="P5" s="332" t="s">
        <v>11</v>
      </c>
      <c r="Q5" s="550"/>
      <c r="R5" s="549"/>
    </row>
    <row r="6" spans="1:19" ht="21.75" customHeight="1" thickBot="1">
      <c r="A6" s="537" t="s">
        <v>83</v>
      </c>
      <c r="B6" s="538"/>
      <c r="C6" s="538"/>
      <c r="D6" s="538"/>
      <c r="E6" s="538"/>
      <c r="F6" s="538"/>
      <c r="G6" s="538"/>
      <c r="H6" s="538"/>
      <c r="I6" s="538"/>
      <c r="J6" s="538"/>
      <c r="K6" s="538"/>
      <c r="L6" s="538"/>
      <c r="M6" s="538"/>
      <c r="N6" s="538"/>
      <c r="O6" s="538"/>
      <c r="P6" s="538"/>
      <c r="Q6" s="538"/>
      <c r="R6" s="539"/>
    </row>
    <row r="7" spans="1:19" ht="38.25">
      <c r="A7" s="53"/>
      <c r="B7" s="157" t="s">
        <v>35</v>
      </c>
      <c r="C7" s="378"/>
      <c r="D7" s="327"/>
      <c r="E7" s="327"/>
      <c r="F7" s="327"/>
      <c r="G7" s="327"/>
      <c r="H7" s="327"/>
      <c r="I7" s="327"/>
      <c r="J7" s="327"/>
      <c r="K7" s="327"/>
      <c r="L7" s="327"/>
      <c r="M7" s="327"/>
      <c r="N7" s="327"/>
      <c r="O7" s="327"/>
      <c r="P7" s="504"/>
      <c r="Q7" s="35"/>
      <c r="R7" s="339"/>
    </row>
    <row r="8" spans="1:19" ht="25.5">
      <c r="A8" s="54">
        <v>45292</v>
      </c>
      <c r="B8" s="526" t="s">
        <v>36</v>
      </c>
      <c r="C8" s="379" t="s">
        <v>357</v>
      </c>
      <c r="D8" s="379" t="s">
        <v>284</v>
      </c>
      <c r="E8" s="379" t="s">
        <v>367</v>
      </c>
      <c r="F8" s="173"/>
      <c r="G8" s="335"/>
      <c r="H8" s="335"/>
      <c r="I8" s="173"/>
      <c r="J8" s="173"/>
      <c r="K8" s="173"/>
      <c r="L8" s="173"/>
      <c r="M8" s="173"/>
      <c r="N8" s="173"/>
      <c r="O8" s="173"/>
      <c r="P8" s="259"/>
      <c r="Q8" s="258" t="s">
        <v>647</v>
      </c>
      <c r="R8" s="347" t="s">
        <v>674</v>
      </c>
    </row>
    <row r="9" spans="1:19" ht="25.5">
      <c r="A9" s="54">
        <v>45323</v>
      </c>
      <c r="B9" s="527"/>
      <c r="C9" s="461" t="s">
        <v>274</v>
      </c>
      <c r="D9" s="461" t="s">
        <v>649</v>
      </c>
      <c r="E9" s="174">
        <v>45337</v>
      </c>
      <c r="F9" s="461" t="s">
        <v>651</v>
      </c>
      <c r="G9" s="173"/>
      <c r="H9" s="336"/>
      <c r="I9" s="173"/>
      <c r="J9" s="173"/>
      <c r="K9" s="173"/>
      <c r="L9" s="173"/>
      <c r="M9" s="173"/>
      <c r="N9" s="173"/>
      <c r="O9" s="173"/>
      <c r="P9" s="259" t="s">
        <v>648</v>
      </c>
      <c r="Q9" s="180" t="s">
        <v>650</v>
      </c>
      <c r="R9" s="236"/>
    </row>
    <row r="10" spans="1:19" ht="38.25">
      <c r="A10" s="54">
        <v>45352</v>
      </c>
      <c r="B10" s="495" t="s">
        <v>84</v>
      </c>
      <c r="C10" s="415" t="s">
        <v>274</v>
      </c>
      <c r="D10" s="415" t="s">
        <v>284</v>
      </c>
      <c r="E10" s="174">
        <v>45371</v>
      </c>
      <c r="F10" s="173"/>
      <c r="G10" s="188"/>
      <c r="H10" s="188"/>
      <c r="I10" s="188"/>
      <c r="J10" s="305"/>
      <c r="K10" s="188"/>
      <c r="L10" s="188"/>
      <c r="M10" s="188"/>
      <c r="N10" s="188"/>
      <c r="O10" s="188"/>
      <c r="P10" s="259"/>
      <c r="Q10" s="175" t="s">
        <v>290</v>
      </c>
      <c r="R10" s="6"/>
    </row>
    <row r="11" spans="1:19" ht="51">
      <c r="A11" s="54">
        <v>45323</v>
      </c>
      <c r="B11" s="526" t="s">
        <v>85</v>
      </c>
      <c r="C11" s="488" t="s">
        <v>389</v>
      </c>
      <c r="D11" s="178" t="s">
        <v>308</v>
      </c>
      <c r="E11" s="178" t="s">
        <v>692</v>
      </c>
      <c r="F11" s="178"/>
      <c r="G11" s="178" t="s">
        <v>695</v>
      </c>
      <c r="H11" s="177">
        <v>45361</v>
      </c>
      <c r="I11" s="178" t="s">
        <v>696</v>
      </c>
      <c r="J11" s="177">
        <v>45352</v>
      </c>
      <c r="K11" s="178" t="s">
        <v>697</v>
      </c>
      <c r="L11" s="262" t="s">
        <v>560</v>
      </c>
      <c r="M11" s="177"/>
      <c r="N11" s="173"/>
      <c r="O11" s="303"/>
      <c r="P11" s="501">
        <v>45343</v>
      </c>
      <c r="Q11" s="175" t="s">
        <v>412</v>
      </c>
      <c r="R11" s="39"/>
    </row>
    <row r="12" spans="1:19" ht="25.5">
      <c r="A12" s="54">
        <v>45352</v>
      </c>
      <c r="B12" s="534"/>
      <c r="C12" s="488" t="s">
        <v>444</v>
      </c>
      <c r="D12" s="178" t="s">
        <v>445</v>
      </c>
      <c r="E12" s="178" t="s">
        <v>693</v>
      </c>
      <c r="F12" s="178" t="s">
        <v>447</v>
      </c>
      <c r="G12" s="178"/>
      <c r="H12" s="177"/>
      <c r="I12" s="178" t="s">
        <v>446</v>
      </c>
      <c r="J12" s="177">
        <v>45362</v>
      </c>
      <c r="K12" s="178" t="s">
        <v>694</v>
      </c>
      <c r="L12" s="262" t="s">
        <v>603</v>
      </c>
      <c r="M12" s="177"/>
      <c r="N12" s="488"/>
      <c r="O12" s="303"/>
      <c r="P12" s="501">
        <v>45328</v>
      </c>
      <c r="Q12" s="175" t="s">
        <v>448</v>
      </c>
      <c r="R12" s="39"/>
    </row>
    <row r="13" spans="1:19" s="160" customFormat="1" ht="38.25">
      <c r="A13" s="194"/>
      <c r="B13" s="497" t="s">
        <v>37</v>
      </c>
      <c r="C13" s="277"/>
      <c r="D13" s="277"/>
      <c r="E13" s="277"/>
      <c r="F13" s="277"/>
      <c r="G13" s="277"/>
      <c r="H13" s="277"/>
      <c r="I13" s="277"/>
      <c r="J13" s="277"/>
      <c r="K13" s="340"/>
      <c r="L13" s="340"/>
      <c r="M13" s="340"/>
      <c r="N13" s="277"/>
      <c r="O13" s="277"/>
      <c r="P13" s="505"/>
      <c r="Q13" s="314"/>
      <c r="R13" s="195"/>
      <c r="S13" s="160" t="s">
        <v>273</v>
      </c>
    </row>
    <row r="14" spans="1:19" ht="76.5">
      <c r="A14" s="54">
        <v>45324</v>
      </c>
      <c r="B14" s="495" t="s">
        <v>678</v>
      </c>
      <c r="C14" s="426" t="s">
        <v>502</v>
      </c>
      <c r="D14" s="178" t="s">
        <v>308</v>
      </c>
      <c r="E14" s="177" t="s">
        <v>368</v>
      </c>
      <c r="F14" s="270"/>
      <c r="G14" s="178" t="s">
        <v>676</v>
      </c>
      <c r="H14" s="306">
        <v>45565</v>
      </c>
      <c r="I14" s="177"/>
      <c r="J14" s="178"/>
      <c r="K14" s="471">
        <v>45358</v>
      </c>
      <c r="L14" s="342" t="s">
        <v>604</v>
      </c>
      <c r="M14" s="341"/>
      <c r="N14" s="341"/>
      <c r="O14" s="341"/>
      <c r="P14" s="506" t="s">
        <v>677</v>
      </c>
      <c r="Q14" s="343" t="s">
        <v>370</v>
      </c>
      <c r="R14" s="348"/>
    </row>
    <row r="15" spans="1:19" ht="38.25">
      <c r="A15" s="54"/>
      <c r="B15" s="495" t="s">
        <v>38</v>
      </c>
      <c r="C15" s="173"/>
      <c r="D15" s="173"/>
      <c r="E15" s="174"/>
      <c r="F15" s="173"/>
      <c r="G15" s="173"/>
      <c r="H15" s="174"/>
      <c r="I15" s="173"/>
      <c r="J15" s="173"/>
      <c r="K15" s="173"/>
      <c r="L15" s="173"/>
      <c r="M15" s="173"/>
      <c r="N15" s="303"/>
      <c r="O15" s="303"/>
      <c r="P15" s="259"/>
      <c r="Q15" s="175"/>
      <c r="R15" s="39"/>
    </row>
    <row r="16" spans="1:19" ht="38.25">
      <c r="A16" s="54"/>
      <c r="B16" s="495" t="s">
        <v>261</v>
      </c>
      <c r="C16" s="178"/>
      <c r="D16" s="178"/>
      <c r="E16" s="177"/>
      <c r="F16" s="178"/>
      <c r="G16" s="178"/>
      <c r="H16" s="178"/>
      <c r="I16" s="178"/>
      <c r="J16" s="178"/>
      <c r="K16" s="178"/>
      <c r="L16" s="289"/>
      <c r="M16" s="177"/>
      <c r="N16" s="303"/>
      <c r="O16" s="303"/>
      <c r="P16" s="259"/>
      <c r="Q16" s="175"/>
      <c r="R16" s="39"/>
    </row>
    <row r="17" spans="1:18" ht="38.25">
      <c r="A17" s="54"/>
      <c r="B17" s="495" t="s">
        <v>39</v>
      </c>
      <c r="C17" s="173"/>
      <c r="D17" s="173"/>
      <c r="E17" s="173"/>
      <c r="F17" s="173"/>
      <c r="G17" s="173"/>
      <c r="H17" s="174"/>
      <c r="I17" s="173"/>
      <c r="J17" s="173"/>
      <c r="K17" s="173"/>
      <c r="L17" s="173"/>
      <c r="M17" s="173"/>
      <c r="N17" s="173"/>
      <c r="O17" s="173"/>
      <c r="P17" s="259"/>
      <c r="Q17" s="175"/>
      <c r="R17" s="39"/>
    </row>
    <row r="18" spans="1:18" ht="51.75" thickBot="1">
      <c r="A18" s="217">
        <v>45292</v>
      </c>
      <c r="B18" s="498" t="s">
        <v>40</v>
      </c>
      <c r="C18" s="345" t="s">
        <v>502</v>
      </c>
      <c r="D18" s="345" t="s">
        <v>308</v>
      </c>
      <c r="E18" s="346" t="s">
        <v>369</v>
      </c>
      <c r="F18" s="346"/>
      <c r="G18" s="345"/>
      <c r="H18" s="346"/>
      <c r="I18" s="332"/>
      <c r="J18" s="332"/>
      <c r="K18" s="332"/>
      <c r="L18" s="332"/>
      <c r="M18" s="332"/>
      <c r="N18" s="332"/>
      <c r="O18" s="332"/>
      <c r="P18" s="484">
        <v>45315</v>
      </c>
      <c r="Q18" s="51" t="s">
        <v>587</v>
      </c>
      <c r="R18" s="52"/>
    </row>
    <row r="19" spans="1:18" ht="19.5" customHeight="1" thickBot="1">
      <c r="A19" s="530" t="s">
        <v>127</v>
      </c>
      <c r="B19" s="531"/>
      <c r="C19" s="532"/>
      <c r="D19" s="532"/>
      <c r="E19" s="532"/>
      <c r="F19" s="532"/>
      <c r="G19" s="532"/>
      <c r="H19" s="532"/>
      <c r="I19" s="532"/>
      <c r="J19" s="532"/>
      <c r="K19" s="532"/>
      <c r="L19" s="532"/>
      <c r="M19" s="532"/>
      <c r="N19" s="532"/>
      <c r="O19" s="532"/>
      <c r="P19" s="532"/>
      <c r="Q19" s="532"/>
      <c r="R19" s="533"/>
    </row>
    <row r="20" spans="1:18" ht="25.5">
      <c r="A20" s="126">
        <v>45324</v>
      </c>
      <c r="B20" s="528" t="s">
        <v>110</v>
      </c>
      <c r="C20" s="276" t="s">
        <v>502</v>
      </c>
      <c r="D20" s="276" t="s">
        <v>366</v>
      </c>
      <c r="E20" s="146">
        <v>45335</v>
      </c>
      <c r="F20" s="276"/>
      <c r="G20" s="493" t="s">
        <v>675</v>
      </c>
      <c r="H20" s="308">
        <v>45607</v>
      </c>
      <c r="I20" s="344"/>
      <c r="J20" s="177"/>
      <c r="K20" s="177"/>
      <c r="L20" s="178"/>
      <c r="M20" s="178"/>
      <c r="N20" s="178"/>
      <c r="O20" s="178"/>
      <c r="P20" s="276"/>
      <c r="Q20" s="284" t="s">
        <v>390</v>
      </c>
      <c r="R20" s="128"/>
    </row>
    <row r="21" spans="1:18" ht="25.5">
      <c r="A21" s="126">
        <v>45352</v>
      </c>
      <c r="B21" s="529"/>
      <c r="C21" s="458" t="s">
        <v>389</v>
      </c>
      <c r="D21" s="276" t="s">
        <v>366</v>
      </c>
      <c r="E21" s="177">
        <v>45365</v>
      </c>
      <c r="F21" s="178"/>
      <c r="G21" s="178"/>
      <c r="H21" s="178"/>
      <c r="I21" s="178"/>
      <c r="J21" s="177"/>
      <c r="K21" s="181"/>
      <c r="L21" s="181"/>
      <c r="M21" s="181"/>
      <c r="N21" s="524"/>
      <c r="O21" s="525"/>
      <c r="P21" s="186"/>
      <c r="Q21" s="284" t="s">
        <v>654</v>
      </c>
      <c r="R21" s="128"/>
    </row>
    <row r="22" spans="1:18" ht="56.25" customHeight="1" thickBot="1">
      <c r="A22" s="349"/>
      <c r="B22" s="498" t="s">
        <v>111</v>
      </c>
      <c r="C22" s="492"/>
      <c r="D22" s="492"/>
      <c r="E22" s="221"/>
      <c r="F22" s="492"/>
      <c r="G22" s="492"/>
      <c r="H22" s="492"/>
      <c r="I22" s="492"/>
      <c r="J22" s="221"/>
      <c r="K22" s="492"/>
      <c r="L22" s="492"/>
      <c r="M22" s="492"/>
      <c r="N22" s="492"/>
      <c r="O22" s="492"/>
      <c r="P22" s="492"/>
      <c r="Q22" s="51"/>
      <c r="R22" s="517"/>
    </row>
    <row r="23" spans="1:18" ht="117" customHeight="1">
      <c r="A23" s="142"/>
      <c r="B23" s="143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5"/>
      <c r="Q23" s="145"/>
      <c r="R23" s="145"/>
    </row>
  </sheetData>
  <mergeCells count="21">
    <mergeCell ref="A2:Q2"/>
    <mergeCell ref="A6:R6"/>
    <mergeCell ref="A3:A5"/>
    <mergeCell ref="B3:B5"/>
    <mergeCell ref="C3:C5"/>
    <mergeCell ref="D3:D5"/>
    <mergeCell ref="E3:E5"/>
    <mergeCell ref="F3:F5"/>
    <mergeCell ref="G3:R3"/>
    <mergeCell ref="G4:H4"/>
    <mergeCell ref="R4:R5"/>
    <mergeCell ref="I4:J4"/>
    <mergeCell ref="Q4:Q5"/>
    <mergeCell ref="K4:M4"/>
    <mergeCell ref="N4:O4"/>
    <mergeCell ref="N5:O5"/>
    <mergeCell ref="N21:O21"/>
    <mergeCell ref="B8:B9"/>
    <mergeCell ref="B20:B21"/>
    <mergeCell ref="A19:R19"/>
    <mergeCell ref="B11:B12"/>
  </mergeCells>
  <phoneticPr fontId="4" type="noConversion"/>
  <pageMargins left="0.15748031496062992" right="0.15748031496062992" top="0.59055118110236227" bottom="0.19685039370078741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29"/>
  <sheetViews>
    <sheetView view="pageBreakPreview" topLeftCell="A2" zoomScale="98" zoomScaleNormal="80" zoomScaleSheetLayoutView="98" workbookViewId="0">
      <pane xSplit="2" ySplit="5" topLeftCell="C7" activePane="bottomRight" state="frozen"/>
      <selection activeCell="A2" sqref="A2"/>
      <selection pane="topRight" activeCell="C2" sqref="C2"/>
      <selection pane="bottomLeft" activeCell="A7" sqref="A7"/>
      <selection pane="bottomRight" activeCell="C7" sqref="C7"/>
    </sheetView>
  </sheetViews>
  <sheetFormatPr defaultRowHeight="12"/>
  <cols>
    <col min="1" max="1" width="7.5703125" style="1" customWidth="1"/>
    <col min="2" max="2" width="26.28515625" style="1" customWidth="1"/>
    <col min="3" max="3" width="24.5703125" style="1" customWidth="1"/>
    <col min="4" max="4" width="14.85546875" style="1" customWidth="1"/>
    <col min="5" max="5" width="13.85546875" style="1" customWidth="1"/>
    <col min="6" max="6" width="10.7109375" style="1" customWidth="1"/>
    <col min="7" max="7" width="11" style="1" customWidth="1"/>
    <col min="8" max="8" width="12.5703125" style="1" customWidth="1"/>
    <col min="9" max="9" width="10.7109375" style="1" customWidth="1"/>
    <col min="10" max="10" width="12.28515625" style="1" customWidth="1"/>
    <col min="11" max="11" width="13.28515625" style="1" customWidth="1"/>
    <col min="12" max="12" width="8" style="1" customWidth="1"/>
    <col min="13" max="13" width="11" style="1" customWidth="1"/>
    <col min="14" max="14" width="6.28515625" style="1" customWidth="1"/>
    <col min="15" max="15" width="9.28515625" style="1" customWidth="1"/>
    <col min="16" max="16" width="11.85546875" style="1" customWidth="1"/>
    <col min="17" max="17" width="47.5703125" style="1" customWidth="1"/>
    <col min="18" max="18" width="11.7109375" style="3" customWidth="1"/>
    <col min="19" max="19" width="16.7109375" style="12" customWidth="1"/>
    <col min="20" max="16384" width="9.140625" style="1"/>
  </cols>
  <sheetData>
    <row r="1" spans="1:22" ht="21" customHeight="1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66" t="s">
        <v>16</v>
      </c>
    </row>
    <row r="2" spans="1:22" ht="21" thickBot="1">
      <c r="A2" s="535" t="s">
        <v>264</v>
      </c>
      <c r="B2" s="553"/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53"/>
      <c r="P2" s="553"/>
      <c r="Q2" s="553"/>
      <c r="R2" s="553"/>
    </row>
    <row r="3" spans="1:22" ht="12.75" customHeight="1">
      <c r="A3" s="540" t="s">
        <v>66</v>
      </c>
      <c r="B3" s="543" t="s">
        <v>65</v>
      </c>
      <c r="C3" s="543" t="s">
        <v>67</v>
      </c>
      <c r="D3" s="543" t="s">
        <v>12</v>
      </c>
      <c r="E3" s="543" t="s">
        <v>68</v>
      </c>
      <c r="F3" s="543" t="s">
        <v>69</v>
      </c>
      <c r="G3" s="543" t="s">
        <v>80</v>
      </c>
      <c r="H3" s="543"/>
      <c r="I3" s="543"/>
      <c r="J3" s="543"/>
      <c r="K3" s="543"/>
      <c r="L3" s="543"/>
      <c r="M3" s="543"/>
      <c r="N3" s="543"/>
      <c r="O3" s="543"/>
      <c r="P3" s="543"/>
      <c r="Q3" s="543"/>
      <c r="R3" s="546"/>
    </row>
    <row r="4" spans="1:22" ht="25.5" customHeight="1">
      <c r="A4" s="541"/>
      <c r="B4" s="544"/>
      <c r="C4" s="544"/>
      <c r="D4" s="544"/>
      <c r="E4" s="544"/>
      <c r="F4" s="544"/>
      <c r="G4" s="547" t="s">
        <v>70</v>
      </c>
      <c r="H4" s="547"/>
      <c r="I4" s="547" t="s">
        <v>73</v>
      </c>
      <c r="J4" s="547"/>
      <c r="K4" s="547" t="s">
        <v>74</v>
      </c>
      <c r="L4" s="547"/>
      <c r="M4" s="547"/>
      <c r="N4" s="547" t="s">
        <v>78</v>
      </c>
      <c r="O4" s="547"/>
      <c r="P4" s="173" t="s">
        <v>10</v>
      </c>
      <c r="Q4" s="547" t="s">
        <v>9</v>
      </c>
      <c r="R4" s="548" t="s">
        <v>79</v>
      </c>
    </row>
    <row r="5" spans="1:22" ht="66.75" customHeight="1" thickBot="1">
      <c r="A5" s="542"/>
      <c r="B5" s="545"/>
      <c r="C5" s="545"/>
      <c r="D5" s="545"/>
      <c r="E5" s="545"/>
      <c r="F5" s="545"/>
      <c r="G5" s="333" t="s">
        <v>71</v>
      </c>
      <c r="H5" s="332" t="s">
        <v>72</v>
      </c>
      <c r="I5" s="333" t="s">
        <v>71</v>
      </c>
      <c r="J5" s="332" t="s">
        <v>72</v>
      </c>
      <c r="K5" s="332" t="s">
        <v>75</v>
      </c>
      <c r="L5" s="332" t="s">
        <v>76</v>
      </c>
      <c r="M5" s="332" t="s">
        <v>77</v>
      </c>
      <c r="N5" s="18" t="s">
        <v>11</v>
      </c>
      <c r="O5" s="18" t="s">
        <v>11</v>
      </c>
      <c r="P5" s="332" t="s">
        <v>11</v>
      </c>
      <c r="Q5" s="550"/>
      <c r="R5" s="549"/>
      <c r="S5" s="14"/>
      <c r="T5" s="2"/>
      <c r="U5" s="2"/>
      <c r="V5" s="2"/>
    </row>
    <row r="6" spans="1:22" ht="20.25" customHeight="1" thickBot="1">
      <c r="A6" s="556" t="s">
        <v>33</v>
      </c>
      <c r="B6" s="557"/>
      <c r="C6" s="557"/>
      <c r="D6" s="557"/>
      <c r="E6" s="557"/>
      <c r="F6" s="557"/>
      <c r="G6" s="557"/>
      <c r="H6" s="557"/>
      <c r="I6" s="557"/>
      <c r="J6" s="557"/>
      <c r="K6" s="557"/>
      <c r="L6" s="557"/>
      <c r="M6" s="557"/>
      <c r="N6" s="557"/>
      <c r="O6" s="557"/>
      <c r="P6" s="557"/>
      <c r="Q6" s="557"/>
      <c r="R6" s="558"/>
      <c r="S6" s="14"/>
      <c r="T6" s="2"/>
      <c r="U6" s="2"/>
      <c r="V6" s="2"/>
    </row>
    <row r="7" spans="1:22" ht="101.25" customHeight="1">
      <c r="A7" s="165">
        <v>45323</v>
      </c>
      <c r="B7" s="381" t="s">
        <v>112</v>
      </c>
      <c r="C7" s="273" t="s">
        <v>385</v>
      </c>
      <c r="D7" s="273" t="s">
        <v>284</v>
      </c>
      <c r="E7" s="280" t="s">
        <v>512</v>
      </c>
      <c r="F7" s="273">
        <v>2023</v>
      </c>
      <c r="G7" s="276"/>
      <c r="H7" s="276"/>
      <c r="I7" s="276"/>
      <c r="J7" s="276"/>
      <c r="K7" s="276"/>
      <c r="L7" s="276"/>
      <c r="M7" s="276"/>
      <c r="N7" s="273"/>
      <c r="O7" s="273"/>
      <c r="P7" s="280">
        <v>45338</v>
      </c>
      <c r="Q7" s="312" t="s">
        <v>513</v>
      </c>
      <c r="R7" s="166"/>
      <c r="S7" s="14"/>
      <c r="T7" s="2"/>
      <c r="U7" s="2"/>
      <c r="V7" s="2"/>
    </row>
    <row r="8" spans="1:22" ht="30.75" customHeight="1">
      <c r="A8" s="165">
        <v>45323</v>
      </c>
      <c r="B8" s="554" t="s">
        <v>100</v>
      </c>
      <c r="C8" s="468" t="s">
        <v>502</v>
      </c>
      <c r="D8" s="273" t="s">
        <v>366</v>
      </c>
      <c r="E8" s="280">
        <v>45328</v>
      </c>
      <c r="F8" s="273"/>
      <c r="G8" s="431"/>
      <c r="H8" s="431"/>
      <c r="I8" s="431"/>
      <c r="J8" s="431"/>
      <c r="K8" s="431"/>
      <c r="L8" s="431"/>
      <c r="M8" s="431"/>
      <c r="N8" s="273"/>
      <c r="O8" s="273"/>
      <c r="P8" s="280"/>
      <c r="Q8" s="312" t="s">
        <v>652</v>
      </c>
      <c r="R8" s="166"/>
      <c r="S8" s="14"/>
      <c r="T8" s="2"/>
      <c r="U8" s="2"/>
      <c r="V8" s="2"/>
    </row>
    <row r="9" spans="1:22" ht="33.75" customHeight="1">
      <c r="A9" s="44">
        <v>45323</v>
      </c>
      <c r="B9" s="555"/>
      <c r="C9" s="185" t="s">
        <v>389</v>
      </c>
      <c r="D9" s="459" t="s">
        <v>366</v>
      </c>
      <c r="E9" s="177">
        <v>45341</v>
      </c>
      <c r="F9" s="350"/>
      <c r="G9" s="181"/>
      <c r="H9" s="181"/>
      <c r="I9" s="178"/>
      <c r="J9" s="177"/>
      <c r="K9" s="181"/>
      <c r="L9" s="181"/>
      <c r="M9" s="181"/>
      <c r="N9" s="181"/>
      <c r="O9" s="181"/>
      <c r="P9" s="181"/>
      <c r="Q9" s="181"/>
      <c r="R9" s="184"/>
      <c r="S9" s="14"/>
      <c r="T9" s="2"/>
      <c r="U9" s="2"/>
      <c r="V9" s="2"/>
    </row>
    <row r="10" spans="1:22" ht="80.25" customHeight="1">
      <c r="A10" s="44">
        <v>45352</v>
      </c>
      <c r="B10" s="380" t="s">
        <v>263</v>
      </c>
      <c r="C10" s="466" t="s">
        <v>502</v>
      </c>
      <c r="D10" s="178" t="s">
        <v>308</v>
      </c>
      <c r="E10" s="177">
        <v>45363</v>
      </c>
      <c r="F10" s="178"/>
      <c r="G10" s="177" t="s">
        <v>618</v>
      </c>
      <c r="H10" s="177">
        <v>45413</v>
      </c>
      <c r="I10" s="178"/>
      <c r="J10" s="176"/>
      <c r="K10" s="176" t="s">
        <v>619</v>
      </c>
      <c r="L10" s="176" t="s">
        <v>603</v>
      </c>
      <c r="M10" s="196"/>
      <c r="N10" s="196"/>
      <c r="O10" s="196"/>
      <c r="P10" s="174">
        <v>45363</v>
      </c>
      <c r="Q10" s="186" t="s">
        <v>370</v>
      </c>
      <c r="R10" s="39"/>
      <c r="S10" s="14"/>
      <c r="T10" s="2"/>
      <c r="U10" s="2"/>
      <c r="V10" s="2"/>
    </row>
    <row r="11" spans="1:22" ht="84" customHeight="1">
      <c r="A11" s="44"/>
      <c r="B11" s="380" t="s">
        <v>118</v>
      </c>
      <c r="C11" s="263"/>
      <c r="D11" s="178"/>
      <c r="E11" s="177"/>
      <c r="F11" s="178"/>
      <c r="G11" s="178"/>
      <c r="H11" s="177"/>
      <c r="I11" s="178"/>
      <c r="J11" s="178"/>
      <c r="K11" s="178"/>
      <c r="L11" s="178"/>
      <c r="M11" s="177"/>
      <c r="N11" s="178"/>
      <c r="O11" s="178"/>
      <c r="P11" s="177"/>
      <c r="Q11" s="186"/>
      <c r="R11" s="39"/>
      <c r="S11" s="14"/>
      <c r="T11" s="2"/>
      <c r="U11" s="2"/>
      <c r="V11" s="2"/>
    </row>
    <row r="12" spans="1:22" ht="41.25" customHeight="1">
      <c r="A12" s="44">
        <v>45292</v>
      </c>
      <c r="B12" s="559" t="s">
        <v>88</v>
      </c>
      <c r="C12" s="178" t="s">
        <v>502</v>
      </c>
      <c r="D12" s="178" t="s">
        <v>308</v>
      </c>
      <c r="E12" s="177" t="s">
        <v>369</v>
      </c>
      <c r="F12" s="178"/>
      <c r="G12" s="336">
        <v>45315</v>
      </c>
      <c r="H12" s="336">
        <v>45401</v>
      </c>
      <c r="I12" s="173"/>
      <c r="J12" s="173"/>
      <c r="K12" s="336">
        <v>45317</v>
      </c>
      <c r="L12" s="278" t="s">
        <v>603</v>
      </c>
      <c r="M12" s="197"/>
      <c r="N12" s="352"/>
      <c r="O12" s="279"/>
      <c r="P12" s="174">
        <v>45315</v>
      </c>
      <c r="Q12" s="175" t="s">
        <v>370</v>
      </c>
      <c r="R12" s="65"/>
      <c r="S12" s="1"/>
      <c r="T12" s="2"/>
      <c r="U12" s="2"/>
      <c r="V12" s="2"/>
    </row>
    <row r="13" spans="1:22" ht="39.75" customHeight="1">
      <c r="A13" s="44">
        <v>45352</v>
      </c>
      <c r="B13" s="555"/>
      <c r="C13" s="178" t="s">
        <v>385</v>
      </c>
      <c r="D13" s="178" t="s">
        <v>284</v>
      </c>
      <c r="E13" s="177"/>
      <c r="F13" s="178"/>
      <c r="G13" s="336"/>
      <c r="H13" s="336"/>
      <c r="I13" s="447"/>
      <c r="J13" s="447"/>
      <c r="K13" s="351"/>
      <c r="L13" s="351"/>
      <c r="M13" s="197"/>
      <c r="N13" s="352"/>
      <c r="O13" s="279"/>
      <c r="P13" s="174">
        <v>45373</v>
      </c>
      <c r="Q13" s="175" t="s">
        <v>513</v>
      </c>
      <c r="R13" s="65"/>
      <c r="S13" s="1"/>
      <c r="T13" s="2"/>
      <c r="U13" s="2"/>
      <c r="V13" s="2"/>
    </row>
    <row r="14" spans="1:22" ht="39" customHeight="1">
      <c r="A14" s="44">
        <v>45292</v>
      </c>
      <c r="B14" s="559" t="s">
        <v>114</v>
      </c>
      <c r="C14" s="178" t="s">
        <v>362</v>
      </c>
      <c r="D14" s="461" t="s">
        <v>284</v>
      </c>
      <c r="E14" s="174"/>
      <c r="F14" s="174"/>
      <c r="G14" s="173"/>
      <c r="H14" s="174"/>
      <c r="I14" s="379" t="s">
        <v>363</v>
      </c>
      <c r="J14" s="174" t="s">
        <v>355</v>
      </c>
      <c r="K14" s="196"/>
      <c r="L14" s="196"/>
      <c r="M14" s="196"/>
      <c r="N14" s="173"/>
      <c r="O14" s="174"/>
      <c r="P14" s="174"/>
      <c r="Q14" s="175" t="s">
        <v>365</v>
      </c>
      <c r="R14" s="57"/>
      <c r="S14" s="58"/>
      <c r="T14" s="2"/>
      <c r="U14" s="2"/>
      <c r="V14" s="2"/>
    </row>
    <row r="15" spans="1:22" ht="54" customHeight="1">
      <c r="A15" s="44">
        <v>45292</v>
      </c>
      <c r="B15" s="562"/>
      <c r="C15" s="461" t="s">
        <v>502</v>
      </c>
      <c r="D15" s="461" t="s">
        <v>543</v>
      </c>
      <c r="E15" s="478">
        <v>45303</v>
      </c>
      <c r="F15" s="173"/>
      <c r="G15" s="174"/>
      <c r="H15" s="174"/>
      <c r="I15" s="173"/>
      <c r="J15" s="174"/>
      <c r="K15" s="196"/>
      <c r="L15" s="196"/>
      <c r="M15" s="196"/>
      <c r="N15" s="560" t="s">
        <v>621</v>
      </c>
      <c r="O15" s="561"/>
      <c r="P15" s="196"/>
      <c r="Q15" s="197"/>
      <c r="R15" s="57"/>
      <c r="S15" s="58"/>
      <c r="T15" s="2"/>
      <c r="U15" s="2"/>
      <c r="V15" s="2"/>
    </row>
    <row r="16" spans="1:22" ht="39.75" customHeight="1">
      <c r="A16" s="44">
        <v>45323</v>
      </c>
      <c r="B16" s="563"/>
      <c r="C16" s="461" t="s">
        <v>622</v>
      </c>
      <c r="D16" s="461" t="s">
        <v>284</v>
      </c>
      <c r="E16" s="478"/>
      <c r="F16" s="461"/>
      <c r="G16" s="174"/>
      <c r="H16" s="174"/>
      <c r="I16" s="461" t="s">
        <v>623</v>
      </c>
      <c r="J16" s="174">
        <v>45364</v>
      </c>
      <c r="K16" s="196"/>
      <c r="L16" s="196"/>
      <c r="M16" s="196"/>
      <c r="N16" s="464"/>
      <c r="O16" s="479"/>
      <c r="P16" s="196"/>
      <c r="Q16" s="197" t="s">
        <v>624</v>
      </c>
      <c r="R16" s="57"/>
      <c r="S16" s="58"/>
      <c r="T16" s="2"/>
      <c r="U16" s="2"/>
      <c r="V16" s="2"/>
    </row>
    <row r="17" spans="1:18" ht="84.75" customHeight="1">
      <c r="A17" s="44">
        <v>45352</v>
      </c>
      <c r="B17" s="446" t="s">
        <v>90</v>
      </c>
      <c r="C17" s="429" t="s">
        <v>389</v>
      </c>
      <c r="D17" s="394" t="s">
        <v>284</v>
      </c>
      <c r="E17" s="174" t="s">
        <v>411</v>
      </c>
      <c r="F17" s="173"/>
      <c r="G17" s="174" t="s">
        <v>672</v>
      </c>
      <c r="H17" s="174" t="s">
        <v>670</v>
      </c>
      <c r="I17" s="488" t="s">
        <v>671</v>
      </c>
      <c r="J17" s="173"/>
      <c r="K17" s="488" t="s">
        <v>673</v>
      </c>
      <c r="L17" s="173">
        <v>5000</v>
      </c>
      <c r="M17" s="174">
        <v>45393</v>
      </c>
      <c r="N17" s="173"/>
      <c r="O17" s="173"/>
      <c r="P17" s="501">
        <v>45372</v>
      </c>
      <c r="Q17" s="175" t="s">
        <v>412</v>
      </c>
      <c r="R17" s="39"/>
    </row>
    <row r="18" spans="1:18" ht="84.75" customHeight="1" thickBot="1">
      <c r="A18" s="509"/>
      <c r="B18" s="7" t="s">
        <v>101</v>
      </c>
      <c r="C18" s="345"/>
      <c r="D18" s="492"/>
      <c r="E18" s="345"/>
      <c r="F18" s="345"/>
      <c r="G18" s="345"/>
      <c r="H18" s="346"/>
      <c r="I18" s="346"/>
      <c r="J18" s="346"/>
      <c r="K18" s="345"/>
      <c r="L18" s="345"/>
      <c r="M18" s="345"/>
      <c r="N18" s="345"/>
      <c r="O18" s="345"/>
      <c r="P18" s="345"/>
      <c r="Q18" s="51"/>
      <c r="R18" s="518"/>
    </row>
    <row r="20" spans="1:18" s="12" customFormat="1">
      <c r="R20" s="15"/>
    </row>
    <row r="21" spans="1:18" s="12" customFormat="1" ht="12.75">
      <c r="B21" s="20"/>
      <c r="R21" s="15"/>
    </row>
    <row r="22" spans="1:18" s="12" customFormat="1" ht="12.75">
      <c r="B22" s="20"/>
      <c r="R22" s="15"/>
    </row>
    <row r="23" spans="1:18" s="12" customFormat="1" ht="12.75">
      <c r="B23" s="20"/>
      <c r="R23" s="15"/>
    </row>
    <row r="24" spans="1:18" s="12" customFormat="1" ht="12.75">
      <c r="B24" s="20"/>
      <c r="R24" s="15"/>
    </row>
    <row r="25" spans="1:18" ht="12.75">
      <c r="B25" s="20"/>
    </row>
    <row r="26" spans="1:18" ht="12.75">
      <c r="B26" s="20"/>
    </row>
    <row r="27" spans="1:18" ht="12.75">
      <c r="B27" s="20"/>
    </row>
    <row r="28" spans="1:18" ht="12.75">
      <c r="B28" s="20"/>
    </row>
    <row r="29" spans="1:18" ht="12.75">
      <c r="B29" s="20"/>
    </row>
  </sheetData>
  <mergeCells count="19">
    <mergeCell ref="B8:B9"/>
    <mergeCell ref="A6:R6"/>
    <mergeCell ref="B12:B13"/>
    <mergeCell ref="N15:O15"/>
    <mergeCell ref="B14:B16"/>
    <mergeCell ref="A2:R2"/>
    <mergeCell ref="D3:D5"/>
    <mergeCell ref="E3:E5"/>
    <mergeCell ref="F3:F5"/>
    <mergeCell ref="G4:H4"/>
    <mergeCell ref="I4:J4"/>
    <mergeCell ref="K4:M4"/>
    <mergeCell ref="A3:A5"/>
    <mergeCell ref="B3:B5"/>
    <mergeCell ref="C3:C5"/>
    <mergeCell ref="G3:R3"/>
    <mergeCell ref="N4:O4"/>
    <mergeCell ref="Q4:Q5"/>
    <mergeCell ref="R4:R5"/>
  </mergeCells>
  <phoneticPr fontId="4" type="noConversion"/>
  <pageMargins left="0.15748031496062992" right="0.11811023622047245" top="0.59055118110236227" bottom="0.15748031496062992" header="0.31496062992125984" footer="0.31496062992125984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18"/>
  <sheetViews>
    <sheetView view="pageBreakPreview" topLeftCell="A2" zoomScaleNormal="93" zoomScaleSheetLayoutView="100" workbookViewId="0">
      <pane xSplit="1" ySplit="5" topLeftCell="B7" activePane="bottomRight" state="frozen"/>
      <selection activeCell="A2" sqref="A2"/>
      <selection pane="topRight" activeCell="B2" sqref="B2"/>
      <selection pane="bottomLeft" activeCell="A7" sqref="A7"/>
      <selection pane="bottomRight" activeCell="C7" sqref="C7"/>
    </sheetView>
  </sheetViews>
  <sheetFormatPr defaultRowHeight="12"/>
  <cols>
    <col min="1" max="1" width="6.85546875" style="1" customWidth="1"/>
    <col min="2" max="2" width="26.7109375" style="1" customWidth="1"/>
    <col min="3" max="3" width="24.140625" style="1" customWidth="1"/>
    <col min="4" max="4" width="13.5703125" style="1" customWidth="1"/>
    <col min="5" max="5" width="11.28515625" style="1" customWidth="1"/>
    <col min="6" max="6" width="10.140625" style="1" customWidth="1"/>
    <col min="7" max="7" width="10.28515625" style="1" customWidth="1"/>
    <col min="8" max="8" width="12.140625" style="1" customWidth="1"/>
    <col min="9" max="9" width="10.85546875" style="1" customWidth="1"/>
    <col min="10" max="10" width="10.7109375" style="1" customWidth="1"/>
    <col min="11" max="11" width="11.28515625" style="1" customWidth="1"/>
    <col min="12" max="12" width="9.28515625" style="1" customWidth="1"/>
    <col min="13" max="13" width="10.7109375" style="1" customWidth="1"/>
    <col min="14" max="14" width="5.7109375" style="1" customWidth="1"/>
    <col min="15" max="15" width="7.140625" style="1" customWidth="1"/>
    <col min="16" max="16" width="10" style="1" customWidth="1"/>
    <col min="17" max="17" width="48.28515625" style="1" customWidth="1"/>
    <col min="18" max="18" width="10.85546875" style="4" customWidth="1"/>
    <col min="19" max="19" width="21.140625" style="12" customWidth="1"/>
    <col min="20" max="20" width="9.140625" style="12"/>
    <col min="21" max="16384" width="9.140625" style="1"/>
  </cols>
  <sheetData>
    <row r="1" spans="1:19" ht="20.25">
      <c r="R1" s="68" t="s">
        <v>17</v>
      </c>
    </row>
    <row r="2" spans="1:19" ht="21" thickBot="1">
      <c r="A2" s="535" t="s">
        <v>265</v>
      </c>
      <c r="B2" s="553"/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53"/>
      <c r="P2" s="553"/>
      <c r="Q2" s="553"/>
      <c r="R2" s="553"/>
    </row>
    <row r="3" spans="1:19" ht="12.75" customHeight="1">
      <c r="A3" s="540" t="s">
        <v>66</v>
      </c>
      <c r="B3" s="543" t="s">
        <v>65</v>
      </c>
      <c r="C3" s="543" t="s">
        <v>67</v>
      </c>
      <c r="D3" s="543" t="s">
        <v>12</v>
      </c>
      <c r="E3" s="543" t="s">
        <v>68</v>
      </c>
      <c r="F3" s="543" t="s">
        <v>69</v>
      </c>
      <c r="G3" s="543" t="s">
        <v>80</v>
      </c>
      <c r="H3" s="543"/>
      <c r="I3" s="543"/>
      <c r="J3" s="543"/>
      <c r="K3" s="543"/>
      <c r="L3" s="543"/>
      <c r="M3" s="543"/>
      <c r="N3" s="543"/>
      <c r="O3" s="543"/>
      <c r="P3" s="543"/>
      <c r="Q3" s="543"/>
      <c r="R3" s="546"/>
    </row>
    <row r="4" spans="1:19" ht="12.75" customHeight="1">
      <c r="A4" s="541"/>
      <c r="B4" s="544"/>
      <c r="C4" s="544"/>
      <c r="D4" s="544"/>
      <c r="E4" s="544"/>
      <c r="F4" s="544"/>
      <c r="G4" s="547" t="s">
        <v>70</v>
      </c>
      <c r="H4" s="547"/>
      <c r="I4" s="547" t="s">
        <v>73</v>
      </c>
      <c r="J4" s="547"/>
      <c r="K4" s="547" t="s">
        <v>74</v>
      </c>
      <c r="L4" s="547"/>
      <c r="M4" s="547"/>
      <c r="N4" s="547" t="s">
        <v>78</v>
      </c>
      <c r="O4" s="547"/>
      <c r="P4" s="173" t="s">
        <v>10</v>
      </c>
      <c r="Q4" s="547" t="s">
        <v>9</v>
      </c>
      <c r="R4" s="548" t="s">
        <v>79</v>
      </c>
    </row>
    <row r="5" spans="1:19" ht="92.25" customHeight="1" thickBot="1">
      <c r="A5" s="542"/>
      <c r="B5" s="545"/>
      <c r="C5" s="545"/>
      <c r="D5" s="545"/>
      <c r="E5" s="545"/>
      <c r="F5" s="545"/>
      <c r="G5" s="19" t="s">
        <v>71</v>
      </c>
      <c r="H5" s="16" t="s">
        <v>72</v>
      </c>
      <c r="I5" s="17" t="s">
        <v>11</v>
      </c>
      <c r="J5" s="16" t="s">
        <v>72</v>
      </c>
      <c r="K5" s="16" t="s">
        <v>75</v>
      </c>
      <c r="L5" s="16" t="s">
        <v>76</v>
      </c>
      <c r="M5" s="16" t="s">
        <v>77</v>
      </c>
      <c r="N5" s="17" t="s">
        <v>11</v>
      </c>
      <c r="O5" s="17" t="s">
        <v>11</v>
      </c>
      <c r="P5" s="16" t="s">
        <v>11</v>
      </c>
      <c r="Q5" s="550"/>
      <c r="R5" s="549"/>
    </row>
    <row r="6" spans="1:19" ht="24.75" customHeight="1" thickBot="1">
      <c r="A6" s="556" t="s">
        <v>41</v>
      </c>
      <c r="B6" s="557"/>
      <c r="C6" s="557"/>
      <c r="D6" s="557"/>
      <c r="E6" s="557"/>
      <c r="F6" s="557"/>
      <c r="G6" s="557"/>
      <c r="H6" s="557"/>
      <c r="I6" s="557"/>
      <c r="J6" s="557"/>
      <c r="K6" s="557"/>
      <c r="L6" s="557"/>
      <c r="M6" s="557"/>
      <c r="N6" s="557"/>
      <c r="O6" s="557"/>
      <c r="P6" s="557"/>
      <c r="Q6" s="557"/>
      <c r="R6" s="569"/>
    </row>
    <row r="7" spans="1:19" s="12" customFormat="1" ht="63" customHeight="1">
      <c r="A7" s="321">
        <v>45292</v>
      </c>
      <c r="B7" s="462" t="s">
        <v>42</v>
      </c>
      <c r="C7" s="468" t="s">
        <v>633</v>
      </c>
      <c r="D7" s="468" t="s">
        <v>308</v>
      </c>
      <c r="E7" s="308" t="s">
        <v>634</v>
      </c>
      <c r="F7" s="467" t="s">
        <v>635</v>
      </c>
      <c r="G7" s="322"/>
      <c r="H7" s="323"/>
      <c r="I7" s="324"/>
      <c r="J7" s="324"/>
      <c r="K7" s="324"/>
      <c r="L7" s="324"/>
      <c r="M7" s="325"/>
      <c r="N7" s="325"/>
      <c r="O7" s="325"/>
      <c r="P7" s="482">
        <v>45338</v>
      </c>
      <c r="Q7" s="284" t="s">
        <v>388</v>
      </c>
      <c r="R7" s="166"/>
    </row>
    <row r="8" spans="1:19" ht="64.5" customHeight="1">
      <c r="A8" s="54">
        <v>45323</v>
      </c>
      <c r="B8" s="370" t="s">
        <v>102</v>
      </c>
      <c r="C8" s="178" t="s">
        <v>502</v>
      </c>
      <c r="D8" s="178" t="s">
        <v>289</v>
      </c>
      <c r="E8" s="177">
        <v>45330</v>
      </c>
      <c r="F8" s="178"/>
      <c r="G8" s="178" t="s">
        <v>613</v>
      </c>
      <c r="H8" s="177">
        <v>45694</v>
      </c>
      <c r="I8" s="177" t="s">
        <v>614</v>
      </c>
      <c r="J8" s="177" t="s">
        <v>615</v>
      </c>
      <c r="K8" s="178" t="s">
        <v>616</v>
      </c>
      <c r="L8" s="178" t="s">
        <v>603</v>
      </c>
      <c r="M8" s="176"/>
      <c r="N8" s="176"/>
      <c r="O8" s="176"/>
      <c r="P8" s="508" t="s">
        <v>617</v>
      </c>
      <c r="Q8" s="290" t="s">
        <v>370</v>
      </c>
      <c r="R8" s="222"/>
      <c r="S8" s="147"/>
    </row>
    <row r="9" spans="1:19" ht="62.25" customHeight="1">
      <c r="A9" s="54">
        <v>45352</v>
      </c>
      <c r="B9" s="490" t="s">
        <v>43</v>
      </c>
      <c r="C9" s="488" t="s">
        <v>389</v>
      </c>
      <c r="D9" s="493" t="s">
        <v>366</v>
      </c>
      <c r="E9" s="308">
        <v>45365</v>
      </c>
      <c r="F9" s="276"/>
      <c r="G9" s="173"/>
      <c r="H9" s="174"/>
      <c r="I9" s="196"/>
      <c r="J9" s="196"/>
      <c r="K9" s="173"/>
      <c r="L9" s="173"/>
      <c r="M9" s="174"/>
      <c r="N9" s="560"/>
      <c r="O9" s="566"/>
      <c r="P9" s="501">
        <v>45365</v>
      </c>
      <c r="Q9" s="175" t="s">
        <v>653</v>
      </c>
      <c r="R9" s="39"/>
    </row>
    <row r="10" spans="1:19" ht="62.25" customHeight="1">
      <c r="A10" s="54"/>
      <c r="B10" s="370" t="s">
        <v>44</v>
      </c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501"/>
      <c r="Q10" s="175"/>
      <c r="R10" s="61"/>
    </row>
    <row r="11" spans="1:19" ht="60.75" customHeight="1">
      <c r="A11" s="54"/>
      <c r="B11" s="490" t="s">
        <v>45</v>
      </c>
      <c r="C11" s="173"/>
      <c r="D11" s="173"/>
      <c r="E11" s="173"/>
      <c r="F11" s="173"/>
      <c r="G11" s="173"/>
      <c r="H11" s="173"/>
      <c r="I11" s="173"/>
      <c r="J11" s="173"/>
      <c r="K11" s="177"/>
      <c r="L11" s="178"/>
      <c r="M11" s="178"/>
      <c r="N11" s="175"/>
      <c r="O11" s="175"/>
      <c r="P11" s="259"/>
      <c r="Q11" s="175"/>
      <c r="R11" s="39"/>
    </row>
    <row r="12" spans="1:19" ht="59.25" customHeight="1">
      <c r="A12" s="54"/>
      <c r="B12" s="490" t="s">
        <v>46</v>
      </c>
      <c r="C12" s="273"/>
      <c r="D12" s="273"/>
      <c r="E12" s="273"/>
      <c r="F12" s="273"/>
      <c r="G12" s="273"/>
      <c r="H12" s="273"/>
      <c r="I12" s="273"/>
      <c r="J12" s="280"/>
      <c r="K12" s="273"/>
      <c r="L12" s="273"/>
      <c r="M12" s="273"/>
      <c r="N12" s="273"/>
      <c r="O12" s="273"/>
      <c r="P12" s="507"/>
      <c r="Q12" s="319"/>
      <c r="R12" s="39"/>
    </row>
    <row r="13" spans="1:19" ht="63.75" customHeight="1">
      <c r="A13" s="54"/>
      <c r="B13" s="330" t="s">
        <v>47</v>
      </c>
      <c r="C13" s="173"/>
      <c r="D13" s="178"/>
      <c r="E13" s="373"/>
      <c r="F13" s="373"/>
      <c r="G13" s="373"/>
      <c r="H13" s="174"/>
      <c r="I13" s="373"/>
      <c r="J13" s="373"/>
      <c r="K13" s="373"/>
      <c r="L13" s="373"/>
      <c r="M13" s="174"/>
      <c r="N13" s="373"/>
      <c r="O13" s="373"/>
      <c r="P13" s="259"/>
      <c r="Q13" s="175"/>
      <c r="R13" s="372"/>
    </row>
    <row r="14" spans="1:19" ht="60.75" customHeight="1">
      <c r="A14" s="54">
        <v>45323</v>
      </c>
      <c r="B14" s="457" t="s">
        <v>82</v>
      </c>
      <c r="C14" s="455" t="s">
        <v>389</v>
      </c>
      <c r="D14" s="455" t="s">
        <v>366</v>
      </c>
      <c r="E14" s="174">
        <v>45327</v>
      </c>
      <c r="F14" s="173"/>
      <c r="G14" s="173"/>
      <c r="H14" s="173"/>
      <c r="I14" s="173"/>
      <c r="J14" s="173"/>
      <c r="K14" s="173"/>
      <c r="L14" s="173"/>
      <c r="M14" s="173"/>
      <c r="N14" s="371"/>
      <c r="O14" s="371"/>
      <c r="P14" s="501">
        <v>45327</v>
      </c>
      <c r="Q14" s="175" t="s">
        <v>653</v>
      </c>
      <c r="R14" s="39"/>
    </row>
    <row r="15" spans="1:19" ht="63.75" customHeight="1">
      <c r="A15" s="54"/>
      <c r="B15" s="463" t="s">
        <v>48</v>
      </c>
      <c r="C15" s="178"/>
      <c r="D15" s="178"/>
      <c r="E15" s="178"/>
      <c r="F15" s="178"/>
      <c r="G15" s="178"/>
      <c r="H15" s="177"/>
      <c r="I15" s="178"/>
      <c r="J15" s="178"/>
      <c r="K15" s="178"/>
      <c r="L15" s="178"/>
      <c r="M15" s="178"/>
      <c r="N15" s="186"/>
      <c r="O15" s="186"/>
      <c r="P15" s="508"/>
      <c r="Q15" s="290"/>
      <c r="R15" s="222"/>
      <c r="S15" s="369"/>
    </row>
    <row r="16" spans="1:19" ht="74.25" customHeight="1">
      <c r="A16" s="54"/>
      <c r="B16" s="330" t="s">
        <v>49</v>
      </c>
      <c r="C16" s="178"/>
      <c r="D16" s="286"/>
      <c r="E16" s="177"/>
      <c r="F16" s="178"/>
      <c r="G16" s="177"/>
      <c r="H16" s="177"/>
      <c r="I16" s="177"/>
      <c r="J16" s="177"/>
      <c r="K16" s="178"/>
      <c r="L16" s="178"/>
      <c r="M16" s="178"/>
      <c r="N16" s="567"/>
      <c r="O16" s="568"/>
      <c r="P16" s="508"/>
      <c r="Q16" s="291"/>
      <c r="R16" s="39"/>
    </row>
    <row r="17" spans="1:18" ht="61.5" customHeight="1">
      <c r="A17" s="54">
        <v>45352</v>
      </c>
      <c r="B17" s="490" t="s">
        <v>50</v>
      </c>
      <c r="C17" s="488" t="s">
        <v>276</v>
      </c>
      <c r="D17" s="488" t="s">
        <v>284</v>
      </c>
      <c r="E17" s="174">
        <v>45371</v>
      </c>
      <c r="F17" s="174"/>
      <c r="G17" s="174">
        <v>45371</v>
      </c>
      <c r="H17" s="174">
        <v>45401</v>
      </c>
      <c r="I17" s="196"/>
      <c r="J17" s="196"/>
      <c r="K17" s="196"/>
      <c r="L17" s="196"/>
      <c r="M17" s="196"/>
      <c r="N17" s="564"/>
      <c r="O17" s="565"/>
      <c r="P17" s="501"/>
      <c r="Q17" s="311" t="s">
        <v>686</v>
      </c>
      <c r="R17" s="39"/>
    </row>
    <row r="18" spans="1:18" ht="63.75" customHeight="1" thickBot="1">
      <c r="A18" s="217"/>
      <c r="B18" s="519" t="s">
        <v>51</v>
      </c>
      <c r="C18" s="520"/>
      <c r="D18" s="345"/>
      <c r="E18" s="345"/>
      <c r="F18" s="345"/>
      <c r="G18" s="345"/>
      <c r="H18" s="512"/>
      <c r="I18" s="345"/>
      <c r="J18" s="514"/>
      <c r="K18" s="346"/>
      <c r="L18" s="345"/>
      <c r="M18" s="345"/>
      <c r="N18" s="514"/>
      <c r="O18" s="514"/>
      <c r="P18" s="521"/>
      <c r="Q18" s="522"/>
      <c r="R18" s="52"/>
    </row>
  </sheetData>
  <mergeCells count="18">
    <mergeCell ref="A2:R2"/>
    <mergeCell ref="F3:F5"/>
    <mergeCell ref="A3:A5"/>
    <mergeCell ref="B3:B5"/>
    <mergeCell ref="C3:C5"/>
    <mergeCell ref="D3:D5"/>
    <mergeCell ref="E3:E5"/>
    <mergeCell ref="G4:H4"/>
    <mergeCell ref="I4:J4"/>
    <mergeCell ref="K4:M4"/>
    <mergeCell ref="G3:R3"/>
    <mergeCell ref="N4:O4"/>
    <mergeCell ref="N17:O17"/>
    <mergeCell ref="N9:O9"/>
    <mergeCell ref="N16:O16"/>
    <mergeCell ref="Q4:Q5"/>
    <mergeCell ref="R4:R5"/>
    <mergeCell ref="A6:R6"/>
  </mergeCells>
  <phoneticPr fontId="4" type="noConversion"/>
  <pageMargins left="0.15748031496062992" right="0.15748031496062992" top="0.39370078740157483" bottom="0.19685039370078741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V141"/>
  <sheetViews>
    <sheetView view="pageBreakPreview" topLeftCell="A3" zoomScale="89" zoomScaleSheetLayoutView="89" workbookViewId="0">
      <pane xSplit="2" ySplit="4" topLeftCell="C10" activePane="bottomRight" state="frozen"/>
      <selection activeCell="A3" sqref="A3"/>
      <selection pane="topRight" activeCell="C3" sqref="C3"/>
      <selection pane="bottomLeft" activeCell="A7" sqref="A7"/>
      <selection pane="bottomRight" activeCell="C14" sqref="C14"/>
    </sheetView>
  </sheetViews>
  <sheetFormatPr defaultRowHeight="12"/>
  <cols>
    <col min="1" max="1" width="7.7109375" style="1" customWidth="1"/>
    <col min="2" max="2" width="25.85546875" style="1" customWidth="1"/>
    <col min="3" max="3" width="23.28515625" style="1" customWidth="1"/>
    <col min="4" max="4" width="14.5703125" style="1" customWidth="1"/>
    <col min="5" max="5" width="12.7109375" style="1" customWidth="1"/>
    <col min="6" max="6" width="10.85546875" style="1" customWidth="1"/>
    <col min="7" max="7" width="11.42578125" style="1" customWidth="1"/>
    <col min="8" max="8" width="11.7109375" style="1" customWidth="1"/>
    <col min="9" max="9" width="11" style="1" customWidth="1"/>
    <col min="10" max="10" width="11.85546875" style="1" customWidth="1"/>
    <col min="11" max="11" width="11" style="1" customWidth="1"/>
    <col min="12" max="12" width="7.7109375" style="1" customWidth="1"/>
    <col min="13" max="13" width="11" style="1" customWidth="1"/>
    <col min="14" max="14" width="7.28515625" style="1" customWidth="1"/>
    <col min="15" max="15" width="7.140625" style="1" customWidth="1"/>
    <col min="16" max="16" width="10.7109375" style="1" customWidth="1"/>
    <col min="17" max="17" width="60" style="1" customWidth="1"/>
    <col min="18" max="18" width="11.85546875" style="3" customWidth="1"/>
    <col min="19" max="16384" width="9.140625" style="1"/>
  </cols>
  <sheetData>
    <row r="1" spans="1:22" ht="20.25">
      <c r="R1" s="67" t="s">
        <v>18</v>
      </c>
    </row>
    <row r="2" spans="1:22" ht="21" thickBot="1">
      <c r="A2" s="535" t="s">
        <v>277</v>
      </c>
      <c r="B2" s="553"/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53"/>
      <c r="P2" s="553"/>
      <c r="Q2" s="553"/>
      <c r="R2" s="553"/>
    </row>
    <row r="3" spans="1:22" ht="12.75" customHeight="1">
      <c r="A3" s="540" t="s">
        <v>66</v>
      </c>
      <c r="B3" s="543" t="s">
        <v>65</v>
      </c>
      <c r="C3" s="543" t="s">
        <v>67</v>
      </c>
      <c r="D3" s="543" t="s">
        <v>12</v>
      </c>
      <c r="E3" s="543" t="s">
        <v>68</v>
      </c>
      <c r="F3" s="543" t="s">
        <v>69</v>
      </c>
      <c r="G3" s="543" t="s">
        <v>80</v>
      </c>
      <c r="H3" s="543"/>
      <c r="I3" s="543"/>
      <c r="J3" s="543"/>
      <c r="K3" s="543"/>
      <c r="L3" s="543"/>
      <c r="M3" s="543"/>
      <c r="N3" s="543"/>
      <c r="O3" s="543"/>
      <c r="P3" s="543"/>
      <c r="Q3" s="543"/>
      <c r="R3" s="546"/>
    </row>
    <row r="4" spans="1:22" ht="12.75" customHeight="1">
      <c r="A4" s="541"/>
      <c r="B4" s="544"/>
      <c r="C4" s="544"/>
      <c r="D4" s="544"/>
      <c r="E4" s="544"/>
      <c r="F4" s="544"/>
      <c r="G4" s="547" t="s">
        <v>70</v>
      </c>
      <c r="H4" s="547"/>
      <c r="I4" s="547" t="s">
        <v>73</v>
      </c>
      <c r="J4" s="547"/>
      <c r="K4" s="547" t="s">
        <v>74</v>
      </c>
      <c r="L4" s="547"/>
      <c r="M4" s="547"/>
      <c r="N4" s="547" t="s">
        <v>78</v>
      </c>
      <c r="O4" s="547"/>
      <c r="P4" s="173" t="s">
        <v>10</v>
      </c>
      <c r="Q4" s="547" t="s">
        <v>9</v>
      </c>
      <c r="R4" s="548" t="s">
        <v>79</v>
      </c>
    </row>
    <row r="5" spans="1:22" ht="93" customHeight="1" thickBot="1">
      <c r="A5" s="542"/>
      <c r="B5" s="545"/>
      <c r="C5" s="545"/>
      <c r="D5" s="545"/>
      <c r="E5" s="545"/>
      <c r="F5" s="545"/>
      <c r="G5" s="19" t="s">
        <v>71</v>
      </c>
      <c r="H5" s="16" t="s">
        <v>72</v>
      </c>
      <c r="I5" s="19" t="s">
        <v>71</v>
      </c>
      <c r="J5" s="16" t="s">
        <v>72</v>
      </c>
      <c r="K5" s="16" t="s">
        <v>75</v>
      </c>
      <c r="L5" s="16" t="s">
        <v>76</v>
      </c>
      <c r="M5" s="16" t="s">
        <v>77</v>
      </c>
      <c r="N5" s="16" t="s">
        <v>11</v>
      </c>
      <c r="O5" s="16" t="s">
        <v>11</v>
      </c>
      <c r="P5" s="16" t="s">
        <v>11</v>
      </c>
      <c r="Q5" s="550"/>
      <c r="R5" s="549"/>
      <c r="S5" s="2"/>
      <c r="T5" s="2"/>
      <c r="U5" s="2"/>
      <c r="V5" s="2"/>
    </row>
    <row r="6" spans="1:22" ht="26.25" customHeight="1" thickBot="1">
      <c r="A6" s="570" t="s">
        <v>52</v>
      </c>
      <c r="B6" s="535"/>
      <c r="C6" s="535"/>
      <c r="D6" s="535"/>
      <c r="E6" s="535"/>
      <c r="F6" s="535"/>
      <c r="G6" s="535"/>
      <c r="H6" s="535"/>
      <c r="I6" s="535"/>
      <c r="J6" s="535"/>
      <c r="K6" s="535"/>
      <c r="L6" s="535"/>
      <c r="M6" s="535"/>
      <c r="N6" s="535"/>
      <c r="O6" s="535"/>
      <c r="P6" s="535"/>
      <c r="Q6" s="535"/>
      <c r="R6" s="571"/>
    </row>
    <row r="7" spans="1:22" ht="45">
      <c r="A7" s="55">
        <v>45292</v>
      </c>
      <c r="B7" s="502" t="s">
        <v>53</v>
      </c>
      <c r="C7" s="487" t="s">
        <v>534</v>
      </c>
      <c r="D7" s="412" t="s">
        <v>284</v>
      </c>
      <c r="E7" s="327"/>
      <c r="F7" s="62"/>
      <c r="G7" s="327"/>
      <c r="H7" s="62"/>
      <c r="I7" s="334"/>
      <c r="J7" s="327"/>
      <c r="K7" s="63"/>
      <c r="L7" s="63"/>
      <c r="M7" s="63"/>
      <c r="N7" s="63"/>
      <c r="O7" s="63"/>
      <c r="P7" s="483">
        <v>45322</v>
      </c>
      <c r="Q7" s="503" t="s">
        <v>388</v>
      </c>
      <c r="R7" s="36"/>
    </row>
    <row r="8" spans="1:22" ht="45">
      <c r="A8" s="44">
        <v>45292</v>
      </c>
      <c r="B8" s="500" t="s">
        <v>54</v>
      </c>
      <c r="C8" s="488" t="s">
        <v>534</v>
      </c>
      <c r="D8" s="413" t="s">
        <v>284</v>
      </c>
      <c r="E8" s="174"/>
      <c r="F8" s="303"/>
      <c r="G8" s="198"/>
      <c r="H8" s="198"/>
      <c r="I8" s="173"/>
      <c r="J8" s="173"/>
      <c r="K8" s="173"/>
      <c r="L8" s="173"/>
      <c r="M8" s="173"/>
      <c r="N8" s="173"/>
      <c r="O8" s="173"/>
      <c r="P8" s="480">
        <v>45322</v>
      </c>
      <c r="Q8" s="175" t="s">
        <v>388</v>
      </c>
      <c r="R8" s="61"/>
    </row>
    <row r="9" spans="1:22" ht="60">
      <c r="A9" s="44">
        <v>45352</v>
      </c>
      <c r="B9" s="500" t="s">
        <v>55</v>
      </c>
      <c r="C9" s="178" t="s">
        <v>500</v>
      </c>
      <c r="D9" s="178" t="s">
        <v>366</v>
      </c>
      <c r="E9" s="177">
        <v>45376</v>
      </c>
      <c r="F9" s="178"/>
      <c r="G9" s="178"/>
      <c r="H9" s="178"/>
      <c r="I9" s="178"/>
      <c r="J9" s="178"/>
      <c r="K9" s="178"/>
      <c r="L9" s="178"/>
      <c r="M9" s="178"/>
      <c r="N9" s="304"/>
      <c r="O9" s="178"/>
      <c r="P9" s="178"/>
      <c r="Q9" s="290" t="s">
        <v>652</v>
      </c>
      <c r="R9" s="359"/>
    </row>
    <row r="10" spans="1:22" ht="90">
      <c r="A10" s="44">
        <v>45323</v>
      </c>
      <c r="B10" s="500" t="s">
        <v>56</v>
      </c>
      <c r="C10" s="178" t="s">
        <v>500</v>
      </c>
      <c r="D10" s="178" t="s">
        <v>366</v>
      </c>
      <c r="E10" s="177">
        <v>45351</v>
      </c>
      <c r="F10" s="176"/>
      <c r="G10" s="178" t="s">
        <v>503</v>
      </c>
      <c r="H10" s="267">
        <v>45442</v>
      </c>
      <c r="I10" s="176"/>
      <c r="J10" s="176"/>
      <c r="K10" s="176"/>
      <c r="L10" s="176"/>
      <c r="M10" s="176"/>
      <c r="N10" s="176"/>
      <c r="O10" s="176"/>
      <c r="P10" s="176"/>
      <c r="Q10" s="291" t="s">
        <v>370</v>
      </c>
      <c r="R10" s="39"/>
    </row>
    <row r="11" spans="1:22" ht="90">
      <c r="A11" s="44">
        <v>45323</v>
      </c>
      <c r="B11" s="500" t="s">
        <v>57</v>
      </c>
      <c r="C11" s="178" t="s">
        <v>534</v>
      </c>
      <c r="D11" s="413" t="s">
        <v>284</v>
      </c>
      <c r="E11" s="173"/>
      <c r="F11" s="173"/>
      <c r="G11" s="173"/>
      <c r="H11" s="174"/>
      <c r="I11" s="362"/>
      <c r="J11" s="363"/>
      <c r="K11" s="364"/>
      <c r="L11" s="301"/>
      <c r="M11" s="301"/>
      <c r="N11" s="365"/>
      <c r="O11" s="366"/>
      <c r="P11" s="486">
        <v>45351</v>
      </c>
      <c r="Q11" s="175" t="s">
        <v>388</v>
      </c>
      <c r="R11" s="64"/>
    </row>
    <row r="12" spans="1:22" ht="75">
      <c r="A12" s="44"/>
      <c r="B12" s="500" t="s">
        <v>58</v>
      </c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367"/>
      <c r="N12" s="368"/>
      <c r="O12" s="368"/>
      <c r="P12" s="173"/>
      <c r="Q12" s="175"/>
      <c r="R12" s="358"/>
    </row>
    <row r="13" spans="1:22" ht="75">
      <c r="A13" s="161">
        <v>45323</v>
      </c>
      <c r="B13" s="500" t="s">
        <v>91</v>
      </c>
      <c r="C13" s="188" t="s">
        <v>500</v>
      </c>
      <c r="D13" s="188" t="s">
        <v>366</v>
      </c>
      <c r="E13" s="174">
        <v>45351</v>
      </c>
      <c r="F13" s="370"/>
      <c r="G13" s="461" t="s">
        <v>501</v>
      </c>
      <c r="H13" s="174">
        <v>45505</v>
      </c>
      <c r="I13" s="461"/>
      <c r="J13" s="174"/>
      <c r="K13" s="303"/>
      <c r="L13" s="303"/>
      <c r="M13" s="303"/>
      <c r="N13" s="572"/>
      <c r="O13" s="573"/>
      <c r="P13" s="175"/>
      <c r="Q13" s="265" t="s">
        <v>370</v>
      </c>
      <c r="R13" s="266"/>
    </row>
    <row r="14" spans="1:22" ht="75">
      <c r="A14" s="44">
        <v>45323</v>
      </c>
      <c r="B14" s="500" t="s">
        <v>92</v>
      </c>
      <c r="C14" s="467" t="s">
        <v>500</v>
      </c>
      <c r="D14" s="467" t="s">
        <v>366</v>
      </c>
      <c r="E14" s="308">
        <v>45342</v>
      </c>
      <c r="F14" s="276"/>
      <c r="G14" s="467" t="s">
        <v>620</v>
      </c>
      <c r="H14" s="308">
        <v>45392</v>
      </c>
      <c r="I14" s="273"/>
      <c r="J14" s="273"/>
      <c r="K14" s="276"/>
      <c r="L14" s="276"/>
      <c r="M14" s="276"/>
      <c r="N14" s="276"/>
      <c r="O14" s="276"/>
      <c r="P14" s="284"/>
      <c r="Q14" s="175" t="s">
        <v>370</v>
      </c>
      <c r="R14" s="39"/>
    </row>
    <row r="15" spans="1:22" s="26" customFormat="1" ht="75">
      <c r="A15" s="44">
        <v>45292</v>
      </c>
      <c r="B15" s="500" t="s">
        <v>93</v>
      </c>
      <c r="C15" s="178" t="s">
        <v>585</v>
      </c>
      <c r="D15" s="178" t="s">
        <v>284</v>
      </c>
      <c r="E15" s="177">
        <v>45320</v>
      </c>
      <c r="F15" s="176" t="s">
        <v>586</v>
      </c>
      <c r="G15" s="272"/>
      <c r="H15" s="272"/>
      <c r="I15" s="176"/>
      <c r="J15" s="267"/>
      <c r="K15" s="272"/>
      <c r="L15" s="272"/>
      <c r="M15" s="272"/>
      <c r="N15" s="181"/>
      <c r="O15" s="281"/>
      <c r="P15" s="499">
        <v>45320</v>
      </c>
      <c r="Q15" s="290" t="s">
        <v>587</v>
      </c>
      <c r="R15" s="222"/>
    </row>
    <row r="16" spans="1:22" s="26" customFormat="1" ht="77.25" customHeight="1" thickBot="1">
      <c r="A16" s="509">
        <v>45323</v>
      </c>
      <c r="B16" s="510" t="s">
        <v>64</v>
      </c>
      <c r="C16" s="345" t="s">
        <v>500</v>
      </c>
      <c r="D16" s="345" t="s">
        <v>366</v>
      </c>
      <c r="E16" s="346">
        <v>45348</v>
      </c>
      <c r="F16" s="511"/>
      <c r="G16" s="346">
        <v>45348</v>
      </c>
      <c r="H16" s="346">
        <v>45413</v>
      </c>
      <c r="I16" s="511"/>
      <c r="J16" s="512"/>
      <c r="K16" s="513"/>
      <c r="L16" s="513"/>
      <c r="M16" s="513"/>
      <c r="N16" s="514"/>
      <c r="O16" s="511"/>
      <c r="P16" s="511"/>
      <c r="Q16" s="515" t="s">
        <v>370</v>
      </c>
      <c r="R16" s="516"/>
    </row>
    <row r="18" spans="1:18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1"/>
    </row>
    <row r="19" spans="1:18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1"/>
    </row>
    <row r="20" spans="1:18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1"/>
    </row>
    <row r="21" spans="1:18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1"/>
    </row>
    <row r="22" spans="1:18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1"/>
    </row>
    <row r="23" spans="1:18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1"/>
    </row>
    <row r="24" spans="1:18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1"/>
    </row>
    <row r="25" spans="1:18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1"/>
    </row>
    <row r="26" spans="1:18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1"/>
    </row>
    <row r="27" spans="1:18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1"/>
    </row>
    <row r="28" spans="1:18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1"/>
    </row>
    <row r="29" spans="1:18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1"/>
    </row>
    <row r="30" spans="1:18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1"/>
    </row>
    <row r="31" spans="1:18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1"/>
    </row>
    <row r="32" spans="1:18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1"/>
    </row>
    <row r="33" spans="1:18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1"/>
    </row>
    <row r="34" spans="1:18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1"/>
    </row>
    <row r="35" spans="1:18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1"/>
    </row>
    <row r="36" spans="1:18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1"/>
    </row>
    <row r="37" spans="1:18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1"/>
    </row>
    <row r="38" spans="1:1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1"/>
    </row>
    <row r="39" spans="1:18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1"/>
    </row>
    <row r="40" spans="1:18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1"/>
    </row>
    <row r="41" spans="1:18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1"/>
    </row>
    <row r="42" spans="1:18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1"/>
    </row>
    <row r="43" spans="1:18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1"/>
    </row>
    <row r="44" spans="1:18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1"/>
    </row>
    <row r="45" spans="1:18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1"/>
    </row>
    <row r="46" spans="1:18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1"/>
    </row>
    <row r="47" spans="1:18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1"/>
    </row>
    <row r="48" spans="1:1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1"/>
    </row>
    <row r="49" spans="1:18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1"/>
    </row>
    <row r="50" spans="1:18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1"/>
    </row>
    <row r="51" spans="1:18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1"/>
    </row>
    <row r="52" spans="1:18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1"/>
    </row>
    <row r="53" spans="1:18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1"/>
    </row>
    <row r="54" spans="1:18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1"/>
    </row>
    <row r="55" spans="1:18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1"/>
    </row>
    <row r="56" spans="1:18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1"/>
    </row>
    <row r="57" spans="1:18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1"/>
    </row>
    <row r="58" spans="1:1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1"/>
    </row>
    <row r="59" spans="1:18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1"/>
    </row>
    <row r="60" spans="1:18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1"/>
    </row>
    <row r="61" spans="1:18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1"/>
    </row>
    <row r="62" spans="1:18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1"/>
    </row>
    <row r="63" spans="1:18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1"/>
    </row>
    <row r="64" spans="1:18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1"/>
    </row>
    <row r="65" spans="1:18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1"/>
    </row>
    <row r="66" spans="1:18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1"/>
    </row>
    <row r="67" spans="1:18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1"/>
    </row>
    <row r="68" spans="1:1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1"/>
    </row>
    <row r="69" spans="1:18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1"/>
    </row>
    <row r="70" spans="1:18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1"/>
    </row>
    <row r="71" spans="1:18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1"/>
    </row>
    <row r="72" spans="1:18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1"/>
    </row>
    <row r="73" spans="1:18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1"/>
    </row>
    <row r="74" spans="1:18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1"/>
    </row>
    <row r="75" spans="1:18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1"/>
    </row>
    <row r="76" spans="1:18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1"/>
    </row>
    <row r="77" spans="1:18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1"/>
    </row>
    <row r="78" spans="1:1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1"/>
    </row>
    <row r="79" spans="1:18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1"/>
    </row>
    <row r="80" spans="1:18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1"/>
    </row>
    <row r="81" spans="1:18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1"/>
    </row>
    <row r="82" spans="1:18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1"/>
    </row>
    <row r="83" spans="1:18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1"/>
    </row>
    <row r="84" spans="1:18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1"/>
    </row>
    <row r="85" spans="1:18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1"/>
    </row>
    <row r="86" spans="1:18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1"/>
    </row>
    <row r="87" spans="1:18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1"/>
    </row>
    <row r="88" spans="1:1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1"/>
    </row>
    <row r="89" spans="1:18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1"/>
    </row>
    <row r="90" spans="1:18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1"/>
    </row>
    <row r="91" spans="1:18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1"/>
    </row>
    <row r="92" spans="1:18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1"/>
    </row>
    <row r="93" spans="1:18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1"/>
    </row>
    <row r="94" spans="1:18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1"/>
    </row>
    <row r="95" spans="1:18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1"/>
    </row>
    <row r="96" spans="1:18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1"/>
    </row>
    <row r="97" spans="1:18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1"/>
    </row>
    <row r="98" spans="1:1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1"/>
    </row>
    <row r="99" spans="1:18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1"/>
    </row>
    <row r="100" spans="1:18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1"/>
    </row>
    <row r="101" spans="1:18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1"/>
    </row>
    <row r="102" spans="1:18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1"/>
    </row>
    <row r="103" spans="1:18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1"/>
    </row>
    <row r="104" spans="1:18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1"/>
    </row>
    <row r="105" spans="1:18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1"/>
    </row>
    <row r="106" spans="1:18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1"/>
    </row>
    <row r="107" spans="1:18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1"/>
    </row>
    <row r="108" spans="1:1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1"/>
    </row>
    <row r="109" spans="1:18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1"/>
    </row>
    <row r="110" spans="1:18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1"/>
    </row>
    <row r="111" spans="1:18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1"/>
    </row>
    <row r="112" spans="1:18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1"/>
    </row>
    <row r="113" spans="1:18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1"/>
    </row>
    <row r="114" spans="1:18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1"/>
    </row>
    <row r="115" spans="1:18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1"/>
    </row>
    <row r="116" spans="1:18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1"/>
    </row>
    <row r="117" spans="1:18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1"/>
    </row>
    <row r="118" spans="1: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1"/>
    </row>
    <row r="119" spans="1:18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1"/>
    </row>
    <row r="120" spans="1:18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1"/>
    </row>
    <row r="121" spans="1:18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1"/>
    </row>
    <row r="122" spans="1:18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1"/>
    </row>
    <row r="123" spans="1:18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1"/>
    </row>
    <row r="124" spans="1:18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1"/>
    </row>
    <row r="125" spans="1:18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1"/>
    </row>
    <row r="126" spans="1:18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1"/>
    </row>
    <row r="127" spans="1:18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1"/>
    </row>
    <row r="128" spans="1:1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1"/>
    </row>
    <row r="129" spans="1:18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1"/>
    </row>
    <row r="130" spans="1:18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1"/>
    </row>
    <row r="131" spans="1:18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1"/>
    </row>
    <row r="132" spans="1:18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1"/>
    </row>
    <row r="133" spans="1:18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1"/>
    </row>
    <row r="134" spans="1:18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1"/>
    </row>
    <row r="135" spans="1:18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1"/>
    </row>
    <row r="136" spans="1:18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1"/>
    </row>
    <row r="137" spans="1:18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1"/>
    </row>
    <row r="138" spans="1:1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1"/>
    </row>
    <row r="139" spans="1:18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1"/>
    </row>
    <row r="140" spans="1:18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1"/>
    </row>
    <row r="141" spans="1:18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1"/>
    </row>
  </sheetData>
  <mergeCells count="16">
    <mergeCell ref="N4:O4"/>
    <mergeCell ref="Q4:Q5"/>
    <mergeCell ref="A6:R6"/>
    <mergeCell ref="N13:O13"/>
    <mergeCell ref="A2:R2"/>
    <mergeCell ref="A3:A5"/>
    <mergeCell ref="B3:B5"/>
    <mergeCell ref="C3:C5"/>
    <mergeCell ref="D3:D5"/>
    <mergeCell ref="R4:R5"/>
    <mergeCell ref="E3:E5"/>
    <mergeCell ref="G4:H4"/>
    <mergeCell ref="I4:J4"/>
    <mergeCell ref="K4:M4"/>
    <mergeCell ref="F3:F5"/>
    <mergeCell ref="G3:R3"/>
  </mergeCells>
  <phoneticPr fontId="4" type="noConversion"/>
  <pageMargins left="0.15748031496062992" right="0.15748031496062992" top="0.39370078740157483" bottom="0.19685039370078741" header="0.31496062992125984" footer="0.31496062992125984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S46"/>
  <sheetViews>
    <sheetView view="pageBreakPreview" topLeftCell="A2" zoomScale="94" zoomScaleSheetLayoutView="94" workbookViewId="0">
      <pane xSplit="2" ySplit="5" topLeftCell="C7" activePane="bottomRight" state="frozen"/>
      <selection activeCell="A2" sqref="A2"/>
      <selection pane="topRight" activeCell="C2" sqref="C2"/>
      <selection pane="bottomLeft" activeCell="A7" sqref="A7"/>
      <selection pane="bottomRight" activeCell="C16" sqref="C16"/>
    </sheetView>
  </sheetViews>
  <sheetFormatPr defaultRowHeight="12"/>
  <cols>
    <col min="1" max="1" width="7.42578125" style="1" customWidth="1"/>
    <col min="2" max="2" width="24.140625" style="1" customWidth="1"/>
    <col min="3" max="3" width="24.5703125" style="1" customWidth="1"/>
    <col min="4" max="4" width="15" style="1" customWidth="1"/>
    <col min="5" max="5" width="13.140625" style="1" customWidth="1"/>
    <col min="6" max="7" width="10.7109375" style="1" customWidth="1"/>
    <col min="8" max="8" width="11" style="1" customWidth="1"/>
    <col min="9" max="9" width="11.140625" style="1" customWidth="1"/>
    <col min="10" max="10" width="11" style="1" customWidth="1"/>
    <col min="11" max="11" width="10.7109375" style="1" customWidth="1"/>
    <col min="12" max="12" width="9" style="1" customWidth="1"/>
    <col min="13" max="13" width="10.7109375" style="1" customWidth="1"/>
    <col min="14" max="14" width="11.28515625" style="1" customWidth="1"/>
    <col min="15" max="15" width="8.85546875" style="1" customWidth="1"/>
    <col min="16" max="16" width="11" style="129" customWidth="1"/>
    <col min="17" max="17" width="58.140625" style="1" customWidth="1"/>
    <col min="18" max="18" width="13.85546875" style="3" customWidth="1"/>
    <col min="19" max="16384" width="9.140625" style="1"/>
  </cols>
  <sheetData>
    <row r="1" spans="1:19" ht="20.25">
      <c r="R1" s="67" t="s">
        <v>19</v>
      </c>
    </row>
    <row r="2" spans="1:19" ht="21" thickBot="1">
      <c r="A2" s="535" t="s">
        <v>265</v>
      </c>
      <c r="B2" s="553"/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53"/>
      <c r="P2" s="553"/>
      <c r="Q2" s="553"/>
      <c r="R2" s="553"/>
    </row>
    <row r="3" spans="1:19" ht="12.75" customHeight="1">
      <c r="A3" s="540" t="s">
        <v>66</v>
      </c>
      <c r="B3" s="543" t="s">
        <v>65</v>
      </c>
      <c r="C3" s="543" t="s">
        <v>67</v>
      </c>
      <c r="D3" s="543" t="s">
        <v>12</v>
      </c>
      <c r="E3" s="543" t="s">
        <v>68</v>
      </c>
      <c r="F3" s="543" t="s">
        <v>69</v>
      </c>
      <c r="G3" s="543" t="s">
        <v>80</v>
      </c>
      <c r="H3" s="543"/>
      <c r="I3" s="543"/>
      <c r="J3" s="543"/>
      <c r="K3" s="543"/>
      <c r="L3" s="543"/>
      <c r="M3" s="543"/>
      <c r="N3" s="543"/>
      <c r="O3" s="543"/>
      <c r="P3" s="543"/>
      <c r="Q3" s="543"/>
      <c r="R3" s="546"/>
    </row>
    <row r="4" spans="1:19" ht="12.75" customHeight="1">
      <c r="A4" s="541"/>
      <c r="B4" s="544"/>
      <c r="C4" s="544"/>
      <c r="D4" s="544"/>
      <c r="E4" s="544"/>
      <c r="F4" s="544"/>
      <c r="G4" s="547" t="s">
        <v>70</v>
      </c>
      <c r="H4" s="547"/>
      <c r="I4" s="547" t="s">
        <v>73</v>
      </c>
      <c r="J4" s="547"/>
      <c r="K4" s="547" t="s">
        <v>74</v>
      </c>
      <c r="L4" s="547"/>
      <c r="M4" s="547"/>
      <c r="N4" s="547" t="s">
        <v>78</v>
      </c>
      <c r="O4" s="547"/>
      <c r="P4" s="278" t="s">
        <v>10</v>
      </c>
      <c r="Q4" s="547" t="s">
        <v>9</v>
      </c>
      <c r="R4" s="548" t="s">
        <v>79</v>
      </c>
    </row>
    <row r="5" spans="1:19" ht="80.25" customHeight="1" thickBot="1">
      <c r="A5" s="576"/>
      <c r="B5" s="577"/>
      <c r="C5" s="577"/>
      <c r="D5" s="577"/>
      <c r="E5" s="577"/>
      <c r="F5" s="577"/>
      <c r="G5" s="318" t="s">
        <v>71</v>
      </c>
      <c r="H5" s="355" t="s">
        <v>72</v>
      </c>
      <c r="I5" s="318" t="s">
        <v>71</v>
      </c>
      <c r="J5" s="355" t="s">
        <v>72</v>
      </c>
      <c r="K5" s="355" t="s">
        <v>75</v>
      </c>
      <c r="L5" s="355" t="s">
        <v>76</v>
      </c>
      <c r="M5" s="355" t="s">
        <v>77</v>
      </c>
      <c r="N5" s="354" t="s">
        <v>11</v>
      </c>
      <c r="O5" s="354" t="s">
        <v>11</v>
      </c>
      <c r="P5" s="354" t="s">
        <v>11</v>
      </c>
      <c r="Q5" s="578"/>
      <c r="R5" s="579"/>
    </row>
    <row r="6" spans="1:19" ht="24" customHeight="1" thickBot="1">
      <c r="A6" s="580" t="s">
        <v>21</v>
      </c>
      <c r="B6" s="581"/>
      <c r="C6" s="581"/>
      <c r="D6" s="581"/>
      <c r="E6" s="581"/>
      <c r="F6" s="581"/>
      <c r="G6" s="581"/>
      <c r="H6" s="581"/>
      <c r="I6" s="581"/>
      <c r="J6" s="581"/>
      <c r="K6" s="581"/>
      <c r="L6" s="581"/>
      <c r="M6" s="581"/>
      <c r="N6" s="581"/>
      <c r="O6" s="581"/>
      <c r="P6" s="581"/>
      <c r="Q6" s="581"/>
      <c r="R6" s="582"/>
    </row>
    <row r="7" spans="1:19" ht="34.5" customHeight="1">
      <c r="A7" s="226">
        <v>45292</v>
      </c>
      <c r="B7" s="583" t="s">
        <v>60</v>
      </c>
      <c r="C7" s="487" t="s">
        <v>534</v>
      </c>
      <c r="D7" s="157" t="s">
        <v>358</v>
      </c>
      <c r="E7" s="62"/>
      <c r="F7" s="327"/>
      <c r="G7" s="62"/>
      <c r="H7" s="62"/>
      <c r="I7" s="327"/>
      <c r="J7" s="327"/>
      <c r="K7" s="327"/>
      <c r="L7" s="327"/>
      <c r="M7" s="327"/>
      <c r="N7" s="327"/>
      <c r="O7" s="35"/>
      <c r="P7" s="483">
        <v>45322</v>
      </c>
      <c r="Q7" s="35" t="s">
        <v>388</v>
      </c>
      <c r="R7" s="356"/>
      <c r="S7" s="1" t="s">
        <v>275</v>
      </c>
    </row>
    <row r="8" spans="1:19" ht="63.75" customHeight="1">
      <c r="A8" s="228">
        <v>45323</v>
      </c>
      <c r="B8" s="562"/>
      <c r="C8" s="178" t="s">
        <v>283</v>
      </c>
      <c r="D8" s="488" t="s">
        <v>358</v>
      </c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291" t="s">
        <v>537</v>
      </c>
      <c r="R8" s="222"/>
    </row>
    <row r="9" spans="1:19" ht="41.25" customHeight="1">
      <c r="A9" s="37">
        <v>45323</v>
      </c>
      <c r="B9" s="554" t="s">
        <v>103</v>
      </c>
      <c r="C9" s="461" t="s">
        <v>636</v>
      </c>
      <c r="D9" s="461" t="s">
        <v>358</v>
      </c>
      <c r="E9" s="174">
        <v>45329</v>
      </c>
      <c r="F9" s="173"/>
      <c r="G9" s="173"/>
      <c r="H9" s="173"/>
      <c r="I9" s="174" t="s">
        <v>637</v>
      </c>
      <c r="J9" s="173"/>
      <c r="K9" s="173"/>
      <c r="L9" s="173"/>
      <c r="M9" s="173"/>
      <c r="N9" s="173"/>
      <c r="O9" s="175"/>
      <c r="P9" s="180"/>
      <c r="Q9" s="175" t="s">
        <v>638</v>
      </c>
      <c r="R9" s="39"/>
    </row>
    <row r="10" spans="1:19" ht="36" customHeight="1">
      <c r="A10" s="37">
        <v>45323</v>
      </c>
      <c r="B10" s="562"/>
      <c r="C10" s="461" t="s">
        <v>534</v>
      </c>
      <c r="D10" s="461" t="s">
        <v>640</v>
      </c>
      <c r="E10" s="174" t="s">
        <v>641</v>
      </c>
      <c r="F10" s="461" t="s">
        <v>329</v>
      </c>
      <c r="G10" s="461"/>
      <c r="H10" s="461"/>
      <c r="I10" s="461"/>
      <c r="J10" s="461"/>
      <c r="K10" s="461"/>
      <c r="L10" s="461"/>
      <c r="M10" s="461"/>
      <c r="N10" s="461"/>
      <c r="O10" s="175"/>
      <c r="P10" s="180"/>
      <c r="Q10" s="175" t="s">
        <v>388</v>
      </c>
      <c r="R10" s="39"/>
    </row>
    <row r="11" spans="1:19" ht="39" customHeight="1">
      <c r="A11" s="37">
        <v>45352</v>
      </c>
      <c r="B11" s="562"/>
      <c r="C11" s="461" t="s">
        <v>639</v>
      </c>
      <c r="D11" s="461" t="s">
        <v>366</v>
      </c>
      <c r="E11" s="174">
        <v>45357</v>
      </c>
      <c r="F11" s="173"/>
      <c r="G11" s="173"/>
      <c r="H11" s="174"/>
      <c r="I11" s="173"/>
      <c r="J11" s="174"/>
      <c r="K11" s="173"/>
      <c r="L11" s="173"/>
      <c r="M11" s="173"/>
      <c r="N11" s="173"/>
      <c r="O11" s="173"/>
      <c r="P11" s="180" t="s">
        <v>680</v>
      </c>
      <c r="Q11" s="175" t="s">
        <v>653</v>
      </c>
      <c r="R11" s="39"/>
    </row>
    <row r="12" spans="1:19" ht="35.25" customHeight="1">
      <c r="A12" s="37">
        <v>45292</v>
      </c>
      <c r="B12" s="554" t="s">
        <v>262</v>
      </c>
      <c r="C12" s="277" t="s">
        <v>534</v>
      </c>
      <c r="D12" s="413" t="s">
        <v>358</v>
      </c>
      <c r="E12" s="429" t="s">
        <v>533</v>
      </c>
      <c r="F12" s="178">
        <v>2023</v>
      </c>
      <c r="G12" s="183"/>
      <c r="H12" s="183"/>
      <c r="I12" s="183"/>
      <c r="J12" s="183"/>
      <c r="K12" s="183"/>
      <c r="L12" s="183"/>
      <c r="M12" s="183"/>
      <c r="N12" s="183"/>
      <c r="O12" s="183"/>
      <c r="P12" s="439">
        <v>45322</v>
      </c>
      <c r="Q12" s="314" t="s">
        <v>388</v>
      </c>
      <c r="R12" s="222"/>
    </row>
    <row r="13" spans="1:19" ht="38.25" customHeight="1">
      <c r="A13" s="37">
        <v>45323</v>
      </c>
      <c r="B13" s="562"/>
      <c r="C13" s="277" t="s">
        <v>385</v>
      </c>
      <c r="D13" s="429" t="s">
        <v>358</v>
      </c>
      <c r="E13" s="177" t="s">
        <v>532</v>
      </c>
      <c r="F13" s="178">
        <v>2023</v>
      </c>
      <c r="G13" s="178"/>
      <c r="H13" s="178"/>
      <c r="I13" s="178"/>
      <c r="J13" s="178"/>
      <c r="K13" s="178"/>
      <c r="L13" s="178"/>
      <c r="M13" s="178"/>
      <c r="N13" s="178"/>
      <c r="O13" s="178"/>
      <c r="P13" s="499">
        <v>45358</v>
      </c>
      <c r="Q13" s="291" t="s">
        <v>535</v>
      </c>
      <c r="R13" s="222"/>
    </row>
    <row r="14" spans="1:19" ht="28.5" customHeight="1">
      <c r="A14" s="37">
        <v>45323</v>
      </c>
      <c r="B14" s="555"/>
      <c r="C14" s="277" t="s">
        <v>536</v>
      </c>
      <c r="D14" s="429" t="s">
        <v>293</v>
      </c>
      <c r="E14" s="177"/>
      <c r="F14" s="178">
        <v>2023</v>
      </c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291" t="s">
        <v>537</v>
      </c>
      <c r="R14" s="222"/>
    </row>
    <row r="15" spans="1:19" ht="98.25" customHeight="1">
      <c r="A15" s="37"/>
      <c r="B15" s="329" t="s">
        <v>94</v>
      </c>
      <c r="C15" s="173"/>
      <c r="D15" s="173"/>
      <c r="E15" s="173"/>
      <c r="F15" s="173"/>
      <c r="G15" s="196"/>
      <c r="H15" s="196"/>
      <c r="I15" s="196"/>
      <c r="J15" s="196"/>
      <c r="K15" s="196"/>
      <c r="L15" s="196"/>
      <c r="M15" s="196"/>
      <c r="N15" s="196"/>
      <c r="O15" s="196"/>
      <c r="P15" s="173"/>
      <c r="Q15" s="175"/>
      <c r="R15" s="357"/>
    </row>
    <row r="16" spans="1:19" ht="40.5" customHeight="1">
      <c r="A16" s="37">
        <v>45323</v>
      </c>
      <c r="B16" s="554" t="s">
        <v>96</v>
      </c>
      <c r="C16" s="447" t="s">
        <v>502</v>
      </c>
      <c r="D16" s="385" t="s">
        <v>308</v>
      </c>
      <c r="E16" s="174" t="s">
        <v>383</v>
      </c>
      <c r="F16" s="173"/>
      <c r="G16" s="278" t="s">
        <v>384</v>
      </c>
      <c r="H16" s="388">
        <v>45384</v>
      </c>
      <c r="I16" s="388">
        <v>45350</v>
      </c>
      <c r="J16" s="278"/>
      <c r="K16" s="174">
        <v>45350</v>
      </c>
      <c r="L16" s="447" t="s">
        <v>603</v>
      </c>
      <c r="M16" s="278"/>
      <c r="N16" s="278"/>
      <c r="O16" s="278"/>
      <c r="P16" s="278"/>
      <c r="Q16" s="175" t="s">
        <v>370</v>
      </c>
      <c r="R16" s="39"/>
    </row>
    <row r="17" spans="1:19" ht="54" customHeight="1">
      <c r="A17" s="37">
        <v>45323</v>
      </c>
      <c r="B17" s="555"/>
      <c r="C17" s="488" t="s">
        <v>534</v>
      </c>
      <c r="D17" s="389" t="s">
        <v>308</v>
      </c>
      <c r="E17" s="174"/>
      <c r="F17" s="389"/>
      <c r="G17" s="278"/>
      <c r="H17" s="388"/>
      <c r="I17" s="278"/>
      <c r="J17" s="278"/>
      <c r="K17" s="278"/>
      <c r="L17" s="278"/>
      <c r="M17" s="278"/>
      <c r="N17" s="278"/>
      <c r="O17" s="278"/>
      <c r="P17" s="278"/>
      <c r="Q17" s="411" t="s">
        <v>388</v>
      </c>
      <c r="R17" s="39"/>
    </row>
    <row r="18" spans="1:19" ht="36" customHeight="1">
      <c r="A18" s="37">
        <v>45292</v>
      </c>
      <c r="B18" s="554" t="s">
        <v>99</v>
      </c>
      <c r="C18" s="488" t="s">
        <v>534</v>
      </c>
      <c r="D18" s="178" t="s">
        <v>358</v>
      </c>
      <c r="E18" s="177"/>
      <c r="F18" s="178"/>
      <c r="G18" s="178"/>
      <c r="H18" s="178"/>
      <c r="I18" s="177"/>
      <c r="J18" s="178"/>
      <c r="K18" s="183"/>
      <c r="L18" s="302"/>
      <c r="M18" s="183"/>
      <c r="N18" s="183"/>
      <c r="O18" s="183"/>
      <c r="P18" s="499">
        <v>45322</v>
      </c>
      <c r="Q18" s="290" t="s">
        <v>388</v>
      </c>
      <c r="R18" s="39"/>
    </row>
    <row r="19" spans="1:19" ht="60.75" customHeight="1">
      <c r="A19" s="37">
        <v>45323</v>
      </c>
      <c r="B19" s="562"/>
      <c r="C19" s="178" t="s">
        <v>502</v>
      </c>
      <c r="D19" s="178" t="s">
        <v>366</v>
      </c>
      <c r="E19" s="177">
        <v>45337</v>
      </c>
      <c r="F19" s="178"/>
      <c r="G19" s="178" t="s">
        <v>584</v>
      </c>
      <c r="H19" s="177">
        <v>45432</v>
      </c>
      <c r="I19" s="177"/>
      <c r="J19" s="177"/>
      <c r="K19" s="183"/>
      <c r="L19" s="302"/>
      <c r="M19" s="183"/>
      <c r="N19" s="183"/>
      <c r="O19" s="183"/>
      <c r="P19" s="183"/>
      <c r="Q19" s="290" t="s">
        <v>370</v>
      </c>
      <c r="R19" s="39"/>
    </row>
    <row r="20" spans="1:19" ht="98.25" customHeight="1">
      <c r="A20" s="37">
        <v>45352</v>
      </c>
      <c r="B20" s="425" t="s">
        <v>13</v>
      </c>
      <c r="C20" s="426" t="s">
        <v>303</v>
      </c>
      <c r="D20" s="426" t="s">
        <v>358</v>
      </c>
      <c r="E20" s="174">
        <v>45363</v>
      </c>
      <c r="F20" s="173"/>
      <c r="G20" s="173"/>
      <c r="H20" s="282"/>
      <c r="I20" s="426" t="s">
        <v>504</v>
      </c>
      <c r="J20" s="174">
        <v>45378</v>
      </c>
      <c r="K20" s="283"/>
      <c r="L20" s="283"/>
      <c r="M20" s="283"/>
      <c r="N20" s="175"/>
      <c r="O20" s="175"/>
      <c r="P20" s="180"/>
      <c r="Q20" s="175" t="s">
        <v>505</v>
      </c>
      <c r="R20" s="358" t="s">
        <v>506</v>
      </c>
    </row>
    <row r="21" spans="1:19" ht="114" customHeight="1">
      <c r="A21" s="37">
        <v>45323</v>
      </c>
      <c r="B21" s="433" t="s">
        <v>119</v>
      </c>
      <c r="C21" s="440" t="s">
        <v>502</v>
      </c>
      <c r="D21" s="434" t="s">
        <v>358</v>
      </c>
      <c r="E21" s="280">
        <v>45327</v>
      </c>
      <c r="F21" s="286"/>
      <c r="G21" s="280">
        <v>45336</v>
      </c>
      <c r="H21" s="280">
        <v>45534</v>
      </c>
      <c r="I21" s="280">
        <v>45337</v>
      </c>
      <c r="J21" s="440" t="s">
        <v>558</v>
      </c>
      <c r="K21" s="280" t="s">
        <v>559</v>
      </c>
      <c r="L21" s="440" t="s">
        <v>560</v>
      </c>
      <c r="M21" s="440"/>
      <c r="N21" s="440"/>
      <c r="O21" s="440"/>
      <c r="P21" s="499">
        <v>45336</v>
      </c>
      <c r="Q21" s="319" t="s">
        <v>561</v>
      </c>
      <c r="R21" s="445"/>
    </row>
    <row r="22" spans="1:19" ht="99.75" customHeight="1">
      <c r="A22" s="37">
        <v>45292</v>
      </c>
      <c r="B22" s="489" t="s">
        <v>105</v>
      </c>
      <c r="C22" s="178" t="s">
        <v>534</v>
      </c>
      <c r="D22" s="178" t="s">
        <v>358</v>
      </c>
      <c r="E22" s="178" t="s">
        <v>665</v>
      </c>
      <c r="F22" s="178"/>
      <c r="G22" s="177"/>
      <c r="H22" s="177"/>
      <c r="I22" s="178"/>
      <c r="J22" s="178"/>
      <c r="K22" s="178"/>
      <c r="L22" s="178"/>
      <c r="M22" s="178"/>
      <c r="N22" s="178"/>
      <c r="O22" s="178"/>
      <c r="P22" s="499">
        <v>45338</v>
      </c>
      <c r="Q22" s="290" t="s">
        <v>388</v>
      </c>
      <c r="R22" s="39"/>
    </row>
    <row r="23" spans="1:19" ht="97.5" customHeight="1">
      <c r="A23" s="37"/>
      <c r="B23" s="489" t="s">
        <v>107</v>
      </c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7"/>
      <c r="Q23" s="291"/>
      <c r="R23" s="222"/>
    </row>
    <row r="24" spans="1:19" ht="102" customHeight="1">
      <c r="A24" s="37"/>
      <c r="B24" s="329" t="s">
        <v>120</v>
      </c>
      <c r="C24" s="178"/>
      <c r="D24" s="178"/>
      <c r="E24" s="178"/>
      <c r="F24" s="178"/>
      <c r="G24" s="178"/>
      <c r="H24" s="178"/>
      <c r="I24" s="178"/>
      <c r="J24" s="177"/>
      <c r="K24" s="178"/>
      <c r="L24" s="178"/>
      <c r="M24" s="178"/>
      <c r="N24" s="178"/>
      <c r="O24" s="178"/>
      <c r="P24" s="178"/>
      <c r="Q24" s="291"/>
      <c r="R24" s="222"/>
    </row>
    <row r="25" spans="1:19" ht="102" customHeight="1">
      <c r="A25" s="37"/>
      <c r="B25" s="329" t="s">
        <v>120</v>
      </c>
      <c r="C25" s="273"/>
      <c r="D25" s="273"/>
      <c r="E25" s="273"/>
      <c r="F25" s="273"/>
      <c r="G25" s="273"/>
      <c r="H25" s="273"/>
      <c r="I25" s="273"/>
      <c r="J25" s="273"/>
      <c r="K25" s="273"/>
      <c r="L25" s="273"/>
      <c r="M25" s="273"/>
      <c r="N25" s="273"/>
      <c r="O25" s="273"/>
      <c r="P25" s="273"/>
      <c r="Q25" s="312"/>
      <c r="R25" s="359"/>
    </row>
    <row r="26" spans="1:19" ht="96.75" customHeight="1">
      <c r="A26" s="37"/>
      <c r="B26" s="489" t="s">
        <v>121</v>
      </c>
      <c r="C26" s="178"/>
      <c r="D26" s="178"/>
      <c r="E26" s="177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291"/>
      <c r="R26" s="222"/>
    </row>
    <row r="27" spans="1:19" ht="99.75" customHeight="1">
      <c r="A27" s="37"/>
      <c r="B27" s="188" t="s">
        <v>14</v>
      </c>
      <c r="C27" s="173"/>
      <c r="D27" s="173"/>
      <c r="E27" s="173"/>
      <c r="F27" s="173"/>
      <c r="G27" s="255"/>
      <c r="H27" s="255"/>
      <c r="I27" s="255"/>
      <c r="J27" s="255"/>
      <c r="K27" s="255"/>
      <c r="L27" s="255"/>
      <c r="M27" s="255"/>
      <c r="N27" s="259"/>
      <c r="O27" s="255"/>
      <c r="P27" s="180"/>
      <c r="Q27" s="175"/>
      <c r="R27" s="39"/>
    </row>
    <row r="28" spans="1:19" ht="96.75" customHeight="1">
      <c r="A28" s="37">
        <v>45323</v>
      </c>
      <c r="B28" s="329" t="s">
        <v>122</v>
      </c>
      <c r="C28" s="455" t="s">
        <v>534</v>
      </c>
      <c r="D28" s="389" t="s">
        <v>308</v>
      </c>
      <c r="E28" s="173"/>
      <c r="F28" s="173"/>
      <c r="G28" s="283"/>
      <c r="H28" s="283"/>
      <c r="I28" s="173"/>
      <c r="J28" s="173"/>
      <c r="K28" s="283"/>
      <c r="L28" s="283"/>
      <c r="M28" s="283"/>
      <c r="N28" s="175"/>
      <c r="O28" s="175"/>
      <c r="P28" s="480">
        <v>45338</v>
      </c>
      <c r="Q28" s="175" t="s">
        <v>388</v>
      </c>
      <c r="R28" s="39"/>
    </row>
    <row r="29" spans="1:19" ht="96.75" customHeight="1">
      <c r="A29" s="37"/>
      <c r="B29" s="473" t="s">
        <v>95</v>
      </c>
      <c r="C29" s="173"/>
      <c r="D29" s="173"/>
      <c r="E29" s="174"/>
      <c r="F29" s="173"/>
      <c r="G29" s="174"/>
      <c r="H29" s="174"/>
      <c r="I29" s="173"/>
      <c r="J29" s="287"/>
      <c r="K29" s="173"/>
      <c r="L29" s="173"/>
      <c r="M29" s="173"/>
      <c r="N29" s="269"/>
      <c r="O29" s="269"/>
      <c r="P29" s="173"/>
      <c r="Q29" s="175"/>
      <c r="R29" s="39"/>
    </row>
    <row r="30" spans="1:19" ht="97.5" customHeight="1">
      <c r="A30" s="37"/>
      <c r="B30" s="329" t="s">
        <v>117</v>
      </c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290"/>
      <c r="R30" s="222"/>
    </row>
    <row r="31" spans="1:19" ht="33" customHeight="1">
      <c r="A31" s="37">
        <v>45324</v>
      </c>
      <c r="B31" s="554" t="s">
        <v>62</v>
      </c>
      <c r="C31" s="263" t="s">
        <v>371</v>
      </c>
      <c r="D31" s="379" t="s">
        <v>358</v>
      </c>
      <c r="E31" s="174">
        <v>45338</v>
      </c>
      <c r="F31" s="173"/>
      <c r="G31" s="174"/>
      <c r="H31" s="174"/>
      <c r="I31" s="173"/>
      <c r="J31" s="173"/>
      <c r="K31" s="173"/>
      <c r="L31" s="173"/>
      <c r="M31" s="173"/>
      <c r="N31" s="269"/>
      <c r="O31" s="269"/>
      <c r="P31" s="180"/>
      <c r="Q31" s="175" t="s">
        <v>372</v>
      </c>
      <c r="R31" s="39"/>
      <c r="S31" s="274"/>
    </row>
    <row r="32" spans="1:19" ht="63" customHeight="1">
      <c r="A32" s="37">
        <v>45352</v>
      </c>
      <c r="B32" s="555"/>
      <c r="C32" s="263" t="s">
        <v>466</v>
      </c>
      <c r="D32" s="408" t="s">
        <v>358</v>
      </c>
      <c r="E32" s="174">
        <v>45366</v>
      </c>
      <c r="F32" s="408"/>
      <c r="G32" s="174"/>
      <c r="H32" s="174"/>
      <c r="I32" s="408"/>
      <c r="J32" s="408"/>
      <c r="K32" s="408"/>
      <c r="L32" s="408"/>
      <c r="M32" s="408"/>
      <c r="N32" s="269"/>
      <c r="O32" s="269"/>
      <c r="P32" s="180"/>
      <c r="Q32" s="175" t="s">
        <v>625</v>
      </c>
      <c r="R32" s="39"/>
      <c r="S32" s="274"/>
    </row>
    <row r="33" spans="1:19" s="12" customFormat="1" ht="101.25" customHeight="1">
      <c r="A33" s="37">
        <v>45292</v>
      </c>
      <c r="B33" s="456" t="s">
        <v>106</v>
      </c>
      <c r="C33" s="488" t="s">
        <v>534</v>
      </c>
      <c r="D33" s="413" t="s">
        <v>358</v>
      </c>
      <c r="E33" s="174" t="s">
        <v>533</v>
      </c>
      <c r="F33" s="173">
        <v>2023</v>
      </c>
      <c r="G33" s="173"/>
      <c r="H33" s="174"/>
      <c r="I33" s="173"/>
      <c r="J33" s="173"/>
      <c r="K33" s="173"/>
      <c r="L33" s="173"/>
      <c r="M33" s="173"/>
      <c r="N33" s="173"/>
      <c r="O33" s="173"/>
      <c r="P33" s="501">
        <v>45322</v>
      </c>
      <c r="Q33" s="175" t="s">
        <v>388</v>
      </c>
      <c r="R33" s="39"/>
      <c r="S33" s="275"/>
    </row>
    <row r="34" spans="1:19" ht="104.25" customHeight="1">
      <c r="A34" s="37">
        <v>45352</v>
      </c>
      <c r="B34" s="407" t="s">
        <v>97</v>
      </c>
      <c r="C34" s="178" t="s">
        <v>320</v>
      </c>
      <c r="D34" s="178" t="s">
        <v>358</v>
      </c>
      <c r="E34" s="176"/>
      <c r="F34" s="178"/>
      <c r="G34" s="176"/>
      <c r="H34" s="267"/>
      <c r="I34" s="176"/>
      <c r="J34" s="176"/>
      <c r="K34" s="176"/>
      <c r="L34" s="176"/>
      <c r="M34" s="176"/>
      <c r="N34" s="176"/>
      <c r="O34" s="176"/>
      <c r="P34" s="176"/>
      <c r="Q34" s="290" t="s">
        <v>298</v>
      </c>
      <c r="R34" s="39"/>
    </row>
    <row r="35" spans="1:19" ht="96.75" customHeight="1">
      <c r="A35" s="37">
        <v>45323</v>
      </c>
      <c r="B35" s="474" t="s">
        <v>115</v>
      </c>
      <c r="C35" s="178" t="s">
        <v>534</v>
      </c>
      <c r="D35" s="178" t="s">
        <v>308</v>
      </c>
      <c r="E35" s="177"/>
      <c r="F35" s="178"/>
      <c r="G35" s="181"/>
      <c r="H35" s="181"/>
      <c r="I35" s="181"/>
      <c r="J35" s="181"/>
      <c r="K35" s="181"/>
      <c r="L35" s="181"/>
      <c r="M35" s="181"/>
      <c r="N35" s="181"/>
      <c r="O35" s="181"/>
      <c r="P35" s="288">
        <v>45322</v>
      </c>
      <c r="Q35" s="290" t="s">
        <v>388</v>
      </c>
      <c r="R35" s="39"/>
    </row>
    <row r="36" spans="1:19" ht="98.25" customHeight="1">
      <c r="A36" s="37"/>
      <c r="B36" s="331" t="s">
        <v>260</v>
      </c>
      <c r="C36" s="254"/>
      <c r="D36" s="254"/>
      <c r="E36" s="254"/>
      <c r="F36" s="254"/>
      <c r="G36" s="254"/>
      <c r="H36" s="254"/>
      <c r="I36" s="254"/>
      <c r="J36" s="254"/>
      <c r="K36" s="254"/>
      <c r="L36" s="254"/>
      <c r="M36" s="254"/>
      <c r="N36" s="254"/>
      <c r="O36" s="254"/>
      <c r="P36" s="254"/>
      <c r="Q36" s="353"/>
      <c r="R36" s="361"/>
    </row>
    <row r="37" spans="1:19" ht="29.25" customHeight="1">
      <c r="A37" s="37">
        <v>45292</v>
      </c>
      <c r="B37" s="554" t="s">
        <v>61</v>
      </c>
      <c r="C37" s="488" t="s">
        <v>534</v>
      </c>
      <c r="D37" s="413" t="s">
        <v>358</v>
      </c>
      <c r="E37" s="173"/>
      <c r="F37" s="173"/>
      <c r="G37" s="292"/>
      <c r="H37" s="292"/>
      <c r="I37" s="292"/>
      <c r="J37" s="292"/>
      <c r="K37" s="292"/>
      <c r="L37" s="292"/>
      <c r="M37" s="292"/>
      <c r="N37" s="175"/>
      <c r="O37" s="292"/>
      <c r="P37" s="283"/>
      <c r="Q37" s="175" t="s">
        <v>388</v>
      </c>
      <c r="R37" s="39"/>
    </row>
    <row r="38" spans="1:19" ht="68.25" customHeight="1">
      <c r="A38" s="37">
        <v>45292</v>
      </c>
      <c r="B38" s="563"/>
      <c r="C38" s="461" t="s">
        <v>502</v>
      </c>
      <c r="D38" s="461" t="s">
        <v>366</v>
      </c>
      <c r="E38" s="461"/>
      <c r="F38" s="461"/>
      <c r="G38" s="461" t="s">
        <v>632</v>
      </c>
      <c r="H38" s="174">
        <v>45344</v>
      </c>
      <c r="I38" s="461"/>
      <c r="J38" s="461"/>
      <c r="K38" s="461"/>
      <c r="L38" s="461"/>
      <c r="M38" s="461"/>
      <c r="N38" s="197"/>
      <c r="O38" s="461"/>
      <c r="P38" s="278"/>
      <c r="Q38" s="175" t="s">
        <v>561</v>
      </c>
      <c r="R38" s="39"/>
    </row>
    <row r="39" spans="1:19" ht="33" customHeight="1">
      <c r="A39" s="37">
        <v>45292</v>
      </c>
      <c r="B39" s="574" t="s">
        <v>128</v>
      </c>
      <c r="C39" s="429" t="s">
        <v>542</v>
      </c>
      <c r="D39" s="429" t="s">
        <v>543</v>
      </c>
      <c r="E39" s="429" t="s">
        <v>541</v>
      </c>
      <c r="F39" s="429"/>
      <c r="G39" s="292"/>
      <c r="H39" s="292"/>
      <c r="I39" s="292"/>
      <c r="J39" s="292"/>
      <c r="K39" s="292"/>
      <c r="L39" s="292"/>
      <c r="M39" s="292"/>
      <c r="N39" s="429" t="s">
        <v>544</v>
      </c>
      <c r="O39" s="292"/>
      <c r="P39" s="283"/>
      <c r="Q39" s="175" t="s">
        <v>545</v>
      </c>
      <c r="R39" s="39"/>
    </row>
    <row r="40" spans="1:19" ht="39.75" customHeight="1">
      <c r="A40" s="37">
        <v>45324</v>
      </c>
      <c r="B40" s="562"/>
      <c r="C40" s="408" t="s">
        <v>357</v>
      </c>
      <c r="D40" s="379" t="s">
        <v>358</v>
      </c>
      <c r="E40" s="174"/>
      <c r="F40" s="379"/>
      <c r="G40" s="255"/>
      <c r="H40" s="379"/>
      <c r="I40" s="174" t="s">
        <v>359</v>
      </c>
      <c r="J40" s="174">
        <v>45362</v>
      </c>
      <c r="K40" s="255"/>
      <c r="L40" s="255"/>
      <c r="M40" s="255"/>
      <c r="N40" s="175"/>
      <c r="O40" s="255"/>
      <c r="P40" s="196"/>
      <c r="Q40" s="175" t="s">
        <v>360</v>
      </c>
      <c r="R40" s="39"/>
    </row>
    <row r="41" spans="1:19" ht="41.25" customHeight="1">
      <c r="A41" s="37">
        <v>45352</v>
      </c>
      <c r="B41" s="562"/>
      <c r="C41" s="426" t="s">
        <v>303</v>
      </c>
      <c r="D41" s="422" t="s">
        <v>358</v>
      </c>
      <c r="E41" s="174"/>
      <c r="F41" s="173"/>
      <c r="G41" s="292"/>
      <c r="H41" s="292"/>
      <c r="I41" s="174" t="s">
        <v>487</v>
      </c>
      <c r="J41" s="174"/>
      <c r="K41" s="292"/>
      <c r="L41" s="292"/>
      <c r="M41" s="292"/>
      <c r="N41" s="175"/>
      <c r="O41" s="292"/>
      <c r="P41" s="283"/>
      <c r="Q41" s="175" t="s">
        <v>486</v>
      </c>
      <c r="R41" s="39"/>
    </row>
    <row r="42" spans="1:19" ht="33.75" customHeight="1">
      <c r="A42" s="37">
        <v>45352</v>
      </c>
      <c r="B42" s="555"/>
      <c r="C42" s="461" t="s">
        <v>502</v>
      </c>
      <c r="D42" s="461" t="s">
        <v>366</v>
      </c>
      <c r="E42" s="174"/>
      <c r="F42" s="429"/>
      <c r="G42" s="292"/>
      <c r="H42" s="292"/>
      <c r="I42" s="174"/>
      <c r="J42" s="174"/>
      <c r="K42" s="292"/>
      <c r="L42" s="292"/>
      <c r="M42" s="292"/>
      <c r="N42" s="429" t="s">
        <v>540</v>
      </c>
      <c r="O42" s="292"/>
      <c r="P42" s="283"/>
      <c r="Q42" s="175" t="s">
        <v>539</v>
      </c>
      <c r="R42" s="39"/>
    </row>
    <row r="43" spans="1:19" ht="45" customHeight="1">
      <c r="A43" s="37">
        <v>45324</v>
      </c>
      <c r="B43" s="574" t="s">
        <v>63</v>
      </c>
      <c r="C43" s="488" t="s">
        <v>361</v>
      </c>
      <c r="D43" s="488" t="s">
        <v>358</v>
      </c>
      <c r="E43" s="174">
        <v>45338</v>
      </c>
      <c r="F43" s="488" t="s">
        <v>321</v>
      </c>
      <c r="G43" s="292"/>
      <c r="H43" s="292"/>
      <c r="I43" s="292"/>
      <c r="J43" s="292"/>
      <c r="K43" s="292"/>
      <c r="L43" s="292"/>
      <c r="M43" s="292"/>
      <c r="N43" s="175"/>
      <c r="O43" s="292"/>
      <c r="P43" s="283"/>
      <c r="Q43" s="175" t="s">
        <v>350</v>
      </c>
      <c r="R43" s="39"/>
    </row>
    <row r="44" spans="1:19" ht="31.5" customHeight="1" thickBot="1">
      <c r="A44" s="220">
        <v>45324</v>
      </c>
      <c r="B44" s="575"/>
      <c r="C44" s="492" t="s">
        <v>276</v>
      </c>
      <c r="D44" s="492" t="s">
        <v>358</v>
      </c>
      <c r="E44" s="221">
        <v>45334</v>
      </c>
      <c r="F44" s="492"/>
      <c r="G44" s="221" t="s">
        <v>509</v>
      </c>
      <c r="H44" s="221">
        <v>45334</v>
      </c>
      <c r="I44" s="523"/>
      <c r="J44" s="523"/>
      <c r="K44" s="523"/>
      <c r="L44" s="523"/>
      <c r="M44" s="523"/>
      <c r="N44" s="523"/>
      <c r="O44" s="523"/>
      <c r="P44" s="221">
        <v>45334</v>
      </c>
      <c r="Q44" s="51" t="s">
        <v>686</v>
      </c>
      <c r="R44" s="52"/>
    </row>
    <row r="45" spans="1:19" ht="41.25" customHeight="1">
      <c r="A45" s="199"/>
      <c r="B45" s="200"/>
      <c r="C45" s="144"/>
      <c r="D45" s="144"/>
      <c r="E45" s="201"/>
      <c r="F45" s="144"/>
      <c r="G45" s="202"/>
      <c r="H45" s="202"/>
      <c r="I45" s="202"/>
      <c r="J45" s="202"/>
      <c r="K45" s="202"/>
      <c r="L45" s="202"/>
      <c r="M45" s="202"/>
      <c r="N45" s="202"/>
      <c r="O45" s="202"/>
      <c r="P45" s="202"/>
      <c r="Q45" s="145"/>
      <c r="R45" s="145"/>
    </row>
    <row r="46" spans="1:19">
      <c r="R46" s="1"/>
    </row>
  </sheetData>
  <mergeCells count="24">
    <mergeCell ref="B31:B32"/>
    <mergeCell ref="B37:B38"/>
    <mergeCell ref="A6:R6"/>
    <mergeCell ref="B18:B19"/>
    <mergeCell ref="B7:B8"/>
    <mergeCell ref="B9:B11"/>
    <mergeCell ref="B16:B17"/>
    <mergeCell ref="B12:B14"/>
    <mergeCell ref="B43:B44"/>
    <mergeCell ref="A2:R2"/>
    <mergeCell ref="G4:H4"/>
    <mergeCell ref="I4:J4"/>
    <mergeCell ref="K4:M4"/>
    <mergeCell ref="A3:A5"/>
    <mergeCell ref="B3:B5"/>
    <mergeCell ref="C3:C5"/>
    <mergeCell ref="D3:D5"/>
    <mergeCell ref="E3:E5"/>
    <mergeCell ref="F3:F5"/>
    <mergeCell ref="G3:R3"/>
    <mergeCell ref="N4:O4"/>
    <mergeCell ref="Q4:Q5"/>
    <mergeCell ref="R4:R5"/>
    <mergeCell ref="B39:B42"/>
  </mergeCells>
  <phoneticPr fontId="4" type="noConversion"/>
  <pageMargins left="0.15748031496062992" right="0.15748031496062992" top="0.59055118110236227" bottom="0.19685039370078741" header="0.31496062992125984" footer="0.31496062992125984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T203"/>
  <sheetViews>
    <sheetView view="pageBreakPreview" zoomScale="96" zoomScaleSheetLayoutView="96" workbookViewId="0">
      <pane ySplit="5" topLeftCell="A195" activePane="bottomLeft" state="frozen"/>
      <selection pane="bottomLeft" activeCell="J88" sqref="J88"/>
    </sheetView>
  </sheetViews>
  <sheetFormatPr defaultRowHeight="12.75"/>
  <cols>
    <col min="1" max="1" width="8.7109375" style="26" customWidth="1"/>
    <col min="2" max="2" width="24" style="1" customWidth="1"/>
    <col min="3" max="3" width="22.28515625" style="136" customWidth="1"/>
    <col min="4" max="4" width="15.7109375" style="148" customWidth="1"/>
    <col min="5" max="5" width="12.42578125" style="136" customWidth="1"/>
    <col min="6" max="6" width="10.85546875" style="26" customWidth="1"/>
    <col min="7" max="7" width="10.7109375" style="1" customWidth="1"/>
    <col min="8" max="8" width="11" style="1" customWidth="1"/>
    <col min="9" max="9" width="13.140625" style="1" customWidth="1"/>
    <col min="10" max="10" width="11.7109375" style="1" customWidth="1"/>
    <col min="11" max="11" width="10.85546875" style="1" customWidth="1"/>
    <col min="12" max="12" width="7.140625" style="1" customWidth="1"/>
    <col min="13" max="13" width="5.85546875" style="1" customWidth="1"/>
    <col min="14" max="14" width="9.42578125" style="5" customWidth="1"/>
    <col min="15" max="15" width="7.28515625" style="5" customWidth="1"/>
    <col min="16" max="16" width="11" style="1" customWidth="1"/>
    <col min="17" max="17" width="60.7109375" style="1" customWidth="1"/>
    <col min="18" max="18" width="15.7109375" style="130" customWidth="1"/>
    <col min="19" max="19" width="9.140625" style="1"/>
    <col min="20" max="20" width="26" style="1" customWidth="1"/>
    <col min="21" max="16384" width="9.140625" style="1"/>
  </cols>
  <sheetData>
    <row r="1" spans="1:20" ht="20.25">
      <c r="Q1" s="604" t="s">
        <v>20</v>
      </c>
      <c r="R1" s="605"/>
    </row>
    <row r="2" spans="1:20" ht="21" thickBot="1">
      <c r="A2" s="535" t="s">
        <v>264</v>
      </c>
      <c r="B2" s="612"/>
      <c r="C2" s="612"/>
      <c r="D2" s="612"/>
      <c r="E2" s="612"/>
      <c r="F2" s="612"/>
      <c r="G2" s="612"/>
      <c r="H2" s="612"/>
      <c r="I2" s="612"/>
      <c r="J2" s="612"/>
      <c r="K2" s="612"/>
      <c r="L2" s="612"/>
      <c r="M2" s="612"/>
      <c r="N2" s="612"/>
      <c r="O2" s="612"/>
      <c r="P2" s="612"/>
      <c r="Q2" s="612"/>
      <c r="R2" s="612"/>
    </row>
    <row r="3" spans="1:20" ht="12.75" customHeight="1" thickTop="1">
      <c r="A3" s="619" t="s">
        <v>66</v>
      </c>
      <c r="B3" s="615" t="s">
        <v>65</v>
      </c>
      <c r="C3" s="613" t="s">
        <v>67</v>
      </c>
      <c r="D3" s="613" t="s">
        <v>12</v>
      </c>
      <c r="E3" s="613" t="s">
        <v>68</v>
      </c>
      <c r="F3" s="613" t="s">
        <v>69</v>
      </c>
      <c r="G3" s="613" t="s">
        <v>80</v>
      </c>
      <c r="H3" s="613"/>
      <c r="I3" s="613"/>
      <c r="J3" s="613"/>
      <c r="K3" s="613"/>
      <c r="L3" s="613"/>
      <c r="M3" s="613"/>
      <c r="N3" s="613"/>
      <c r="O3" s="613"/>
      <c r="P3" s="613"/>
      <c r="Q3" s="613"/>
      <c r="R3" s="614"/>
    </row>
    <row r="4" spans="1:20" ht="12.75" customHeight="1">
      <c r="A4" s="620"/>
      <c r="B4" s="541"/>
      <c r="C4" s="616"/>
      <c r="D4" s="616"/>
      <c r="E4" s="616"/>
      <c r="F4" s="618"/>
      <c r="G4" s="600" t="s">
        <v>70</v>
      </c>
      <c r="H4" s="600"/>
      <c r="I4" s="600" t="s">
        <v>73</v>
      </c>
      <c r="J4" s="600"/>
      <c r="K4" s="600" t="s">
        <v>74</v>
      </c>
      <c r="L4" s="600"/>
      <c r="M4" s="600"/>
      <c r="N4" s="600" t="s">
        <v>78</v>
      </c>
      <c r="O4" s="600"/>
      <c r="P4" s="152" t="s">
        <v>10</v>
      </c>
      <c r="Q4" s="600" t="s">
        <v>9</v>
      </c>
      <c r="R4" s="609" t="s">
        <v>79</v>
      </c>
    </row>
    <row r="5" spans="1:20" ht="81.75" customHeight="1" thickBot="1">
      <c r="A5" s="621"/>
      <c r="B5" s="542"/>
      <c r="C5" s="617"/>
      <c r="D5" s="617"/>
      <c r="E5" s="617"/>
      <c r="F5" s="545"/>
      <c r="G5" s="154" t="s">
        <v>71</v>
      </c>
      <c r="H5" s="155" t="s">
        <v>72</v>
      </c>
      <c r="I5" s="154" t="s">
        <v>71</v>
      </c>
      <c r="J5" s="155" t="s">
        <v>72</v>
      </c>
      <c r="K5" s="155" t="s">
        <v>75</v>
      </c>
      <c r="L5" s="155" t="s">
        <v>76</v>
      </c>
      <c r="M5" s="155" t="s">
        <v>77</v>
      </c>
      <c r="N5" s="155" t="s">
        <v>11</v>
      </c>
      <c r="O5" s="155" t="s">
        <v>11</v>
      </c>
      <c r="P5" s="155" t="s">
        <v>11</v>
      </c>
      <c r="Q5" s="611"/>
      <c r="R5" s="610"/>
    </row>
    <row r="6" spans="1:20" ht="24" customHeight="1" thickBot="1">
      <c r="A6" s="606" t="s">
        <v>98</v>
      </c>
      <c r="B6" s="607"/>
      <c r="C6" s="607"/>
      <c r="D6" s="607"/>
      <c r="E6" s="607"/>
      <c r="F6" s="607"/>
      <c r="G6" s="607"/>
      <c r="H6" s="607"/>
      <c r="I6" s="607"/>
      <c r="J6" s="607"/>
      <c r="K6" s="607"/>
      <c r="L6" s="607"/>
      <c r="M6" s="607"/>
      <c r="N6" s="607"/>
      <c r="O6" s="607"/>
      <c r="P6" s="607"/>
      <c r="Q6" s="607"/>
      <c r="R6" s="608"/>
    </row>
    <row r="7" spans="1:20" ht="33" customHeight="1">
      <c r="A7" s="226">
        <v>45292</v>
      </c>
      <c r="B7" s="583" t="s">
        <v>109</v>
      </c>
      <c r="C7" s="157" t="s">
        <v>279</v>
      </c>
      <c r="D7" s="157" t="s">
        <v>280</v>
      </c>
      <c r="E7" s="62">
        <v>45314</v>
      </c>
      <c r="F7" s="205"/>
      <c r="G7" s="141"/>
      <c r="H7" s="141"/>
      <c r="I7" s="205"/>
      <c r="J7" s="141"/>
      <c r="K7" s="141"/>
      <c r="L7" s="141"/>
      <c r="M7" s="141"/>
      <c r="N7" s="141"/>
      <c r="O7" s="141"/>
      <c r="P7" s="35"/>
      <c r="Q7" s="35" t="s">
        <v>287</v>
      </c>
      <c r="R7" s="227"/>
      <c r="T7" s="145"/>
    </row>
    <row r="8" spans="1:20" ht="30" customHeight="1">
      <c r="A8" s="228">
        <v>45292</v>
      </c>
      <c r="B8" s="562"/>
      <c r="C8" s="526" t="s">
        <v>281</v>
      </c>
      <c r="D8" s="377" t="s">
        <v>284</v>
      </c>
      <c r="E8" s="127" t="s">
        <v>282</v>
      </c>
      <c r="F8" s="153"/>
      <c r="G8" s="164"/>
      <c r="H8" s="164"/>
      <c r="I8" s="153"/>
      <c r="J8" s="164"/>
      <c r="K8" s="164"/>
      <c r="L8" s="164"/>
      <c r="M8" s="164"/>
      <c r="N8" s="56"/>
      <c r="O8" s="56"/>
      <c r="P8" s="125"/>
      <c r="Q8" s="125" t="s">
        <v>286</v>
      </c>
      <c r="R8" s="229"/>
      <c r="T8" s="145"/>
    </row>
    <row r="9" spans="1:20" ht="30" customHeight="1">
      <c r="A9" s="228">
        <v>45352</v>
      </c>
      <c r="B9" s="562"/>
      <c r="C9" s="562"/>
      <c r="D9" s="397" t="s">
        <v>284</v>
      </c>
      <c r="E9" s="308" t="s">
        <v>428</v>
      </c>
      <c r="F9" s="276" t="s">
        <v>300</v>
      </c>
      <c r="G9" s="404"/>
      <c r="H9" s="404"/>
      <c r="I9" s="276"/>
      <c r="J9" s="404"/>
      <c r="K9" s="404"/>
      <c r="L9" s="404"/>
      <c r="M9" s="404"/>
      <c r="N9" s="255"/>
      <c r="O9" s="255"/>
      <c r="P9" s="284"/>
      <c r="Q9" s="284" t="s">
        <v>401</v>
      </c>
      <c r="R9" s="229" t="s">
        <v>429</v>
      </c>
      <c r="T9" s="145"/>
    </row>
    <row r="10" spans="1:20" ht="31.5" customHeight="1">
      <c r="A10" s="228">
        <v>45352</v>
      </c>
      <c r="B10" s="562"/>
      <c r="C10" s="562"/>
      <c r="D10" s="406" t="s">
        <v>284</v>
      </c>
      <c r="E10" s="308">
        <v>45370</v>
      </c>
      <c r="F10" s="276" t="s">
        <v>454</v>
      </c>
      <c r="G10" s="404"/>
      <c r="H10" s="404"/>
      <c r="I10" s="276"/>
      <c r="J10" s="404"/>
      <c r="K10" s="404"/>
      <c r="L10" s="404"/>
      <c r="M10" s="404"/>
      <c r="N10" s="255"/>
      <c r="O10" s="255"/>
      <c r="P10" s="284"/>
      <c r="Q10" s="284" t="s">
        <v>351</v>
      </c>
      <c r="R10" s="229"/>
      <c r="T10" s="145"/>
    </row>
    <row r="11" spans="1:20" ht="30" customHeight="1">
      <c r="A11" s="228">
        <v>45352</v>
      </c>
      <c r="B11" s="555"/>
      <c r="C11" s="555"/>
      <c r="D11" s="408" t="s">
        <v>284</v>
      </c>
      <c r="E11" s="308">
        <v>45376</v>
      </c>
      <c r="F11" s="276" t="s">
        <v>467</v>
      </c>
      <c r="G11" s="404"/>
      <c r="H11" s="404"/>
      <c r="I11" s="276"/>
      <c r="J11" s="404"/>
      <c r="K11" s="404"/>
      <c r="L11" s="404"/>
      <c r="M11" s="404"/>
      <c r="N11" s="255"/>
      <c r="O11" s="255"/>
      <c r="P11" s="284"/>
      <c r="Q11" s="284" t="s">
        <v>351</v>
      </c>
      <c r="R11" s="229"/>
      <c r="T11" s="145"/>
    </row>
    <row r="12" spans="1:20" ht="26.25" customHeight="1">
      <c r="A12" s="228">
        <v>45292</v>
      </c>
      <c r="B12" s="554" t="s">
        <v>219</v>
      </c>
      <c r="C12" s="526" t="s">
        <v>283</v>
      </c>
      <c r="D12" s="475" t="s">
        <v>284</v>
      </c>
      <c r="E12" s="308">
        <v>45306</v>
      </c>
      <c r="F12" s="476"/>
      <c r="G12" s="404"/>
      <c r="H12" s="404"/>
      <c r="I12" s="476"/>
      <c r="J12" s="404"/>
      <c r="K12" s="404"/>
      <c r="L12" s="404"/>
      <c r="M12" s="404"/>
      <c r="N12" s="255"/>
      <c r="O12" s="255"/>
      <c r="P12" s="284"/>
      <c r="Q12" s="284" t="s">
        <v>337</v>
      </c>
      <c r="R12" s="229"/>
      <c r="T12" s="145"/>
    </row>
    <row r="13" spans="1:20" ht="23.25" customHeight="1">
      <c r="A13" s="37">
        <v>45292</v>
      </c>
      <c r="B13" s="562"/>
      <c r="C13" s="562"/>
      <c r="D13" s="475" t="s">
        <v>284</v>
      </c>
      <c r="E13" s="174">
        <v>45314</v>
      </c>
      <c r="F13" s="174"/>
      <c r="G13" s="255"/>
      <c r="H13" s="255"/>
      <c r="I13" s="255"/>
      <c r="J13" s="255"/>
      <c r="K13" s="255"/>
      <c r="L13" s="255"/>
      <c r="M13" s="255"/>
      <c r="N13" s="255"/>
      <c r="O13" s="255"/>
      <c r="P13" s="255"/>
      <c r="Q13" s="175" t="s">
        <v>655</v>
      </c>
      <c r="R13" s="43"/>
    </row>
    <row r="14" spans="1:20" ht="26.25" customHeight="1">
      <c r="A14" s="37">
        <v>45323</v>
      </c>
      <c r="B14" s="562"/>
      <c r="C14" s="562"/>
      <c r="D14" s="475" t="s">
        <v>284</v>
      </c>
      <c r="E14" s="28">
        <v>45334</v>
      </c>
      <c r="F14" s="28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38" t="s">
        <v>285</v>
      </c>
      <c r="R14" s="43"/>
    </row>
    <row r="15" spans="1:20" ht="26.25" customHeight="1">
      <c r="A15" s="37">
        <v>45324</v>
      </c>
      <c r="B15" s="562"/>
      <c r="C15" s="562"/>
      <c r="D15" s="382" t="s">
        <v>284</v>
      </c>
      <c r="E15" s="174">
        <v>45342</v>
      </c>
      <c r="F15" s="174"/>
      <c r="G15" s="255"/>
      <c r="H15" s="255"/>
      <c r="I15" s="255"/>
      <c r="J15" s="255"/>
      <c r="K15" s="255"/>
      <c r="L15" s="255"/>
      <c r="M15" s="255"/>
      <c r="N15" s="255"/>
      <c r="O15" s="255"/>
      <c r="P15" s="255"/>
      <c r="Q15" s="175" t="s">
        <v>345</v>
      </c>
      <c r="R15" s="43"/>
    </row>
    <row r="16" spans="1:20" ht="20.25" customHeight="1">
      <c r="A16" s="37">
        <v>45323</v>
      </c>
      <c r="B16" s="562"/>
      <c r="C16" s="562"/>
      <c r="D16" s="475" t="s">
        <v>284</v>
      </c>
      <c r="E16" s="174">
        <v>45344</v>
      </c>
      <c r="F16" s="174"/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175" t="s">
        <v>662</v>
      </c>
      <c r="R16" s="43"/>
    </row>
    <row r="17" spans="1:18" ht="26.25" customHeight="1">
      <c r="A17" s="37">
        <v>45324</v>
      </c>
      <c r="B17" s="562"/>
      <c r="C17" s="555"/>
      <c r="D17" s="382" t="s">
        <v>284</v>
      </c>
      <c r="E17" s="174">
        <v>45349</v>
      </c>
      <c r="F17" s="174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175" t="s">
        <v>346</v>
      </c>
      <c r="R17" s="43"/>
    </row>
    <row r="18" spans="1:18" ht="30" customHeight="1">
      <c r="A18" s="37">
        <v>45323</v>
      </c>
      <c r="B18" s="562"/>
      <c r="C18" s="178" t="s">
        <v>660</v>
      </c>
      <c r="D18" s="472" t="s">
        <v>293</v>
      </c>
      <c r="E18" s="174"/>
      <c r="F18" s="174"/>
      <c r="G18" s="255"/>
      <c r="H18" s="255"/>
      <c r="I18" s="255"/>
      <c r="J18" s="255"/>
      <c r="K18" s="255"/>
      <c r="L18" s="255"/>
      <c r="M18" s="255"/>
      <c r="N18" s="255"/>
      <c r="O18" s="255"/>
      <c r="P18" s="255"/>
      <c r="Q18" s="175" t="s">
        <v>661</v>
      </c>
      <c r="R18" s="43"/>
    </row>
    <row r="19" spans="1:18" ht="27.75" customHeight="1">
      <c r="A19" s="37">
        <v>45352</v>
      </c>
      <c r="B19" s="562"/>
      <c r="C19" s="584" t="s">
        <v>283</v>
      </c>
      <c r="D19" s="475" t="s">
        <v>284</v>
      </c>
      <c r="E19" s="174" t="s">
        <v>656</v>
      </c>
      <c r="F19" s="174" t="s">
        <v>657</v>
      </c>
      <c r="G19" s="255"/>
      <c r="H19" s="255"/>
      <c r="I19" s="255"/>
      <c r="J19" s="255"/>
      <c r="K19" s="255"/>
      <c r="L19" s="255"/>
      <c r="M19" s="255"/>
      <c r="N19" s="255"/>
      <c r="O19" s="255"/>
      <c r="P19" s="255"/>
      <c r="Q19" s="175" t="s">
        <v>401</v>
      </c>
      <c r="R19" s="43" t="s">
        <v>658</v>
      </c>
    </row>
    <row r="20" spans="1:18" ht="30" customHeight="1">
      <c r="A20" s="37">
        <v>45352</v>
      </c>
      <c r="B20" s="562"/>
      <c r="C20" s="597"/>
      <c r="D20" s="410" t="s">
        <v>284</v>
      </c>
      <c r="E20" s="174" t="s">
        <v>468</v>
      </c>
      <c r="F20" s="174"/>
      <c r="G20" s="255"/>
      <c r="H20" s="255"/>
      <c r="I20" s="255" t="s">
        <v>659</v>
      </c>
      <c r="J20" s="255"/>
      <c r="K20" s="255"/>
      <c r="L20" s="255"/>
      <c r="M20" s="255"/>
      <c r="N20" s="255"/>
      <c r="O20" s="255"/>
      <c r="P20" s="255"/>
      <c r="Q20" s="175" t="s">
        <v>470</v>
      </c>
      <c r="R20" s="43" t="s">
        <v>469</v>
      </c>
    </row>
    <row r="21" spans="1:18" ht="19.5" customHeight="1">
      <c r="A21" s="37">
        <v>45352</v>
      </c>
      <c r="B21" s="562"/>
      <c r="C21" s="597"/>
      <c r="D21" s="475" t="s">
        <v>284</v>
      </c>
      <c r="E21" s="174">
        <v>45373</v>
      </c>
      <c r="F21" s="174"/>
      <c r="G21" s="255"/>
      <c r="H21" s="255"/>
      <c r="I21" s="255"/>
      <c r="J21" s="255"/>
      <c r="K21" s="255"/>
      <c r="L21" s="255"/>
      <c r="M21" s="255"/>
      <c r="N21" s="255"/>
      <c r="O21" s="255"/>
      <c r="P21" s="255"/>
      <c r="Q21" s="175" t="s">
        <v>663</v>
      </c>
      <c r="R21" s="43"/>
    </row>
    <row r="22" spans="1:18" ht="29.25" customHeight="1">
      <c r="A22" s="37">
        <v>45352</v>
      </c>
      <c r="B22" s="562"/>
      <c r="C22" s="597"/>
      <c r="D22" s="428" t="s">
        <v>284</v>
      </c>
      <c r="E22" s="174">
        <v>45377</v>
      </c>
      <c r="F22" s="174" t="s">
        <v>495</v>
      </c>
      <c r="G22" s="255"/>
      <c r="H22" s="255"/>
      <c r="I22" s="255"/>
      <c r="J22" s="255"/>
      <c r="K22" s="255"/>
      <c r="L22" s="255"/>
      <c r="M22" s="255"/>
      <c r="N22" s="255"/>
      <c r="O22" s="255"/>
      <c r="P22" s="255"/>
      <c r="Q22" s="133" t="s">
        <v>496</v>
      </c>
      <c r="R22" s="43"/>
    </row>
    <row r="23" spans="1:18" ht="30" customHeight="1">
      <c r="A23" s="37">
        <v>45352</v>
      </c>
      <c r="B23" s="562"/>
      <c r="C23" s="598"/>
      <c r="D23" s="428" t="s">
        <v>284</v>
      </c>
      <c r="E23" s="174">
        <v>45380</v>
      </c>
      <c r="F23" s="174" t="s">
        <v>497</v>
      </c>
      <c r="G23" s="255"/>
      <c r="H23" s="255"/>
      <c r="I23" s="255"/>
      <c r="J23" s="255"/>
      <c r="K23" s="255"/>
      <c r="L23" s="255"/>
      <c r="M23" s="255"/>
      <c r="N23" s="255"/>
      <c r="O23" s="255"/>
      <c r="P23" s="255"/>
      <c r="Q23" s="314" t="s">
        <v>498</v>
      </c>
      <c r="R23" s="43"/>
    </row>
    <row r="24" spans="1:18" ht="30" customHeight="1">
      <c r="A24" s="37">
        <v>45352</v>
      </c>
      <c r="B24" s="555"/>
      <c r="C24" s="477" t="s">
        <v>381</v>
      </c>
      <c r="D24" s="472" t="s">
        <v>293</v>
      </c>
      <c r="E24" s="174"/>
      <c r="F24" s="174"/>
      <c r="G24" s="255"/>
      <c r="H24" s="255"/>
      <c r="I24" s="255"/>
      <c r="J24" s="255"/>
      <c r="K24" s="255"/>
      <c r="L24" s="255"/>
      <c r="M24" s="255"/>
      <c r="N24" s="255"/>
      <c r="O24" s="255"/>
      <c r="P24" s="255"/>
      <c r="Q24" s="314" t="s">
        <v>520</v>
      </c>
      <c r="R24" s="43"/>
    </row>
    <row r="25" spans="1:18" s="160" customFormat="1" ht="63.75" customHeight="1">
      <c r="A25" s="230">
        <v>45352</v>
      </c>
      <c r="B25" s="470" t="s">
        <v>220</v>
      </c>
      <c r="C25" s="428" t="s">
        <v>531</v>
      </c>
      <c r="D25" s="410" t="s">
        <v>293</v>
      </c>
      <c r="E25" s="132">
        <v>45376</v>
      </c>
      <c r="F25" s="131" t="s">
        <v>467</v>
      </c>
      <c r="G25" s="135"/>
      <c r="H25" s="135"/>
      <c r="I25" s="131"/>
      <c r="J25" s="132"/>
      <c r="K25" s="135"/>
      <c r="L25" s="135"/>
      <c r="M25" s="135"/>
      <c r="N25" s="135"/>
      <c r="O25" s="135"/>
      <c r="P25" s="135"/>
      <c r="Q25" s="133" t="s">
        <v>351</v>
      </c>
      <c r="R25" s="231"/>
    </row>
    <row r="26" spans="1:18" s="160" customFormat="1" ht="35.25" customHeight="1">
      <c r="A26" s="230">
        <v>45352</v>
      </c>
      <c r="B26" s="554" t="s">
        <v>221</v>
      </c>
      <c r="C26" s="601" t="s">
        <v>423</v>
      </c>
      <c r="D26" s="131" t="s">
        <v>284</v>
      </c>
      <c r="E26" s="131" t="s">
        <v>424</v>
      </c>
      <c r="F26" s="131" t="s">
        <v>300</v>
      </c>
      <c r="G26" s="135"/>
      <c r="H26" s="135"/>
      <c r="I26" s="132">
        <v>45362</v>
      </c>
      <c r="J26" s="132">
        <v>45393</v>
      </c>
      <c r="K26" s="135"/>
      <c r="L26" s="135"/>
      <c r="M26" s="135"/>
      <c r="N26" s="135"/>
      <c r="O26" s="135"/>
      <c r="P26" s="135"/>
      <c r="Q26" s="133" t="s">
        <v>401</v>
      </c>
      <c r="R26" s="231" t="s">
        <v>425</v>
      </c>
    </row>
    <row r="27" spans="1:18" ht="47.25" customHeight="1">
      <c r="A27" s="37">
        <v>45352</v>
      </c>
      <c r="B27" s="562"/>
      <c r="C27" s="555"/>
      <c r="D27" s="131" t="s">
        <v>284</v>
      </c>
      <c r="E27" s="28">
        <v>45376</v>
      </c>
      <c r="F27" s="414" t="s">
        <v>467</v>
      </c>
      <c r="G27" s="41"/>
      <c r="H27" s="41"/>
      <c r="I27" s="28">
        <v>45362</v>
      </c>
      <c r="J27" s="28">
        <v>45393</v>
      </c>
      <c r="K27" s="41"/>
      <c r="L27" s="41"/>
      <c r="M27" s="41"/>
      <c r="N27" s="41"/>
      <c r="O27" s="41"/>
      <c r="P27" s="41"/>
      <c r="Q27" s="38" t="s">
        <v>351</v>
      </c>
      <c r="R27" s="43"/>
    </row>
    <row r="28" spans="1:18" ht="30" customHeight="1">
      <c r="A28" s="37">
        <v>45292</v>
      </c>
      <c r="B28" s="554" t="s">
        <v>222</v>
      </c>
      <c r="C28" s="399" t="s">
        <v>306</v>
      </c>
      <c r="D28" s="377" t="s">
        <v>293</v>
      </c>
      <c r="E28" s="28">
        <v>45309</v>
      </c>
      <c r="F28" s="28"/>
      <c r="G28" s="28"/>
      <c r="H28" s="206"/>
      <c r="I28" s="206"/>
      <c r="J28" s="206"/>
      <c r="K28" s="206"/>
      <c r="L28" s="206"/>
      <c r="M28" s="206"/>
      <c r="N28" s="40"/>
      <c r="O28" s="206"/>
      <c r="P28" s="38"/>
      <c r="Q28" s="38" t="s">
        <v>307</v>
      </c>
      <c r="R28" s="43"/>
    </row>
    <row r="29" spans="1:18" ht="30" customHeight="1">
      <c r="A29" s="37">
        <v>45352</v>
      </c>
      <c r="B29" s="562"/>
      <c r="C29" s="400" t="s">
        <v>438</v>
      </c>
      <c r="D29" s="400" t="s">
        <v>284</v>
      </c>
      <c r="E29" s="174" t="s">
        <v>439</v>
      </c>
      <c r="F29" s="174"/>
      <c r="G29" s="174"/>
      <c r="H29" s="400"/>
      <c r="I29" s="406" t="s">
        <v>456</v>
      </c>
      <c r="J29" s="400"/>
      <c r="K29" s="400"/>
      <c r="L29" s="400"/>
      <c r="M29" s="400"/>
      <c r="N29" s="310"/>
      <c r="O29" s="400"/>
      <c r="P29" s="175"/>
      <c r="Q29" s="175" t="s">
        <v>401</v>
      </c>
      <c r="R29" s="43" t="s">
        <v>440</v>
      </c>
    </row>
    <row r="30" spans="1:18" ht="30" customHeight="1">
      <c r="A30" s="37">
        <v>45383</v>
      </c>
      <c r="B30" s="563"/>
      <c r="C30" s="496" t="s">
        <v>276</v>
      </c>
      <c r="D30" s="496" t="s">
        <v>308</v>
      </c>
      <c r="E30" s="28">
        <v>45392</v>
      </c>
      <c r="F30" s="28"/>
      <c r="G30" s="28"/>
      <c r="H30" s="496"/>
      <c r="I30" s="496"/>
      <c r="J30" s="496"/>
      <c r="K30" s="496"/>
      <c r="L30" s="496"/>
      <c r="M30" s="496"/>
      <c r="N30" s="40"/>
      <c r="O30" s="496"/>
      <c r="P30" s="38"/>
      <c r="Q30" s="38" t="s">
        <v>309</v>
      </c>
      <c r="R30" s="43"/>
    </row>
    <row r="31" spans="1:18" s="158" customFormat="1" ht="96" customHeight="1">
      <c r="A31" s="230"/>
      <c r="B31" s="159" t="s">
        <v>681</v>
      </c>
      <c r="C31" s="137"/>
      <c r="D31" s="187"/>
      <c r="E31" s="139"/>
      <c r="F31" s="139"/>
      <c r="G31" s="169"/>
      <c r="H31" s="169"/>
      <c r="I31" s="167"/>
      <c r="J31" s="167"/>
      <c r="K31" s="169"/>
      <c r="L31" s="170"/>
      <c r="M31" s="171"/>
      <c r="N31" s="169"/>
      <c r="O31" s="167"/>
      <c r="P31" s="169"/>
      <c r="Q31" s="169"/>
      <c r="R31" s="140"/>
    </row>
    <row r="32" spans="1:18" s="158" customFormat="1" ht="22.5" customHeight="1">
      <c r="A32" s="230">
        <v>45323</v>
      </c>
      <c r="B32" s="554" t="s">
        <v>223</v>
      </c>
      <c r="C32" s="584" t="s">
        <v>499</v>
      </c>
      <c r="D32" s="137" t="s">
        <v>284</v>
      </c>
      <c r="E32" s="176"/>
      <c r="F32" s="176"/>
      <c r="G32" s="186"/>
      <c r="H32" s="186"/>
      <c r="I32" s="181"/>
      <c r="J32" s="181"/>
      <c r="K32" s="186"/>
      <c r="L32" s="460"/>
      <c r="M32" s="288"/>
      <c r="N32" s="186"/>
      <c r="O32" s="181"/>
      <c r="P32" s="186"/>
      <c r="Q32" s="186" t="s">
        <v>588</v>
      </c>
      <c r="R32" s="140"/>
    </row>
    <row r="33" spans="1:18" s="158" customFormat="1" ht="19.5" customHeight="1">
      <c r="A33" s="230">
        <v>45352</v>
      </c>
      <c r="B33" s="562"/>
      <c r="C33" s="562"/>
      <c r="D33" s="137" t="s">
        <v>284</v>
      </c>
      <c r="E33" s="138">
        <v>45380</v>
      </c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203" t="s">
        <v>347</v>
      </c>
      <c r="R33" s="182"/>
    </row>
    <row r="34" spans="1:18" s="158" customFormat="1" ht="35.25" customHeight="1">
      <c r="A34" s="230">
        <v>45352</v>
      </c>
      <c r="B34" s="562"/>
      <c r="C34" s="562"/>
      <c r="D34" s="137" t="s">
        <v>284</v>
      </c>
      <c r="E34" s="177"/>
      <c r="F34" s="178" t="s">
        <v>300</v>
      </c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291" t="s">
        <v>592</v>
      </c>
      <c r="R34" s="182"/>
    </row>
    <row r="35" spans="1:18" s="12" customFormat="1" ht="30.75" customHeight="1">
      <c r="A35" s="37">
        <v>45352</v>
      </c>
      <c r="B35" s="562"/>
      <c r="C35" s="555"/>
      <c r="D35" s="137" t="s">
        <v>284</v>
      </c>
      <c r="E35" s="28">
        <v>45379</v>
      </c>
      <c r="F35" s="428" t="s">
        <v>462</v>
      </c>
      <c r="G35" s="206"/>
      <c r="H35" s="206"/>
      <c r="I35" s="206"/>
      <c r="J35" s="206"/>
      <c r="K35" s="206"/>
      <c r="L35" s="206"/>
      <c r="M35" s="206"/>
      <c r="N35" s="206"/>
      <c r="O35" s="206"/>
      <c r="P35" s="206"/>
      <c r="Q35" s="38" t="s">
        <v>351</v>
      </c>
      <c r="R35" s="43"/>
    </row>
    <row r="36" spans="1:18" s="12" customFormat="1" ht="33.75" customHeight="1">
      <c r="A36" s="37">
        <v>45352</v>
      </c>
      <c r="B36" s="562"/>
      <c r="C36" s="451" t="s">
        <v>385</v>
      </c>
      <c r="D36" s="137" t="s">
        <v>284</v>
      </c>
      <c r="E36" s="174"/>
      <c r="F36" s="447" t="s">
        <v>352</v>
      </c>
      <c r="G36" s="447"/>
      <c r="H36" s="447"/>
      <c r="I36" s="447"/>
      <c r="J36" s="447"/>
      <c r="K36" s="447"/>
      <c r="L36" s="447"/>
      <c r="M36" s="447"/>
      <c r="N36" s="448"/>
      <c r="O36" s="449"/>
      <c r="P36" s="501">
        <v>45358</v>
      </c>
      <c r="Q36" s="175" t="s">
        <v>589</v>
      </c>
      <c r="R36" s="43" t="s">
        <v>590</v>
      </c>
    </row>
    <row r="37" spans="1:18" s="12" customFormat="1" ht="27" customHeight="1">
      <c r="A37" s="37">
        <v>45352</v>
      </c>
      <c r="B37" s="562"/>
      <c r="C37" s="451" t="s">
        <v>385</v>
      </c>
      <c r="D37" s="137" t="s">
        <v>284</v>
      </c>
      <c r="E37" s="174"/>
      <c r="F37" s="447" t="s">
        <v>352</v>
      </c>
      <c r="G37" s="447"/>
      <c r="H37" s="447"/>
      <c r="I37" s="447"/>
      <c r="J37" s="447"/>
      <c r="K37" s="447"/>
      <c r="L37" s="447"/>
      <c r="M37" s="447"/>
      <c r="N37" s="448"/>
      <c r="O37" s="449"/>
      <c r="P37" s="501">
        <v>45377</v>
      </c>
      <c r="Q37" s="175" t="s">
        <v>591</v>
      </c>
      <c r="R37" s="43"/>
    </row>
    <row r="38" spans="1:18" s="12" customFormat="1" ht="30.75" customHeight="1">
      <c r="A38" s="37">
        <v>45352</v>
      </c>
      <c r="B38" s="555"/>
      <c r="C38" s="440" t="s">
        <v>381</v>
      </c>
      <c r="D38" s="178" t="s">
        <v>293</v>
      </c>
      <c r="E38" s="174" t="s">
        <v>562</v>
      </c>
      <c r="F38" s="434"/>
      <c r="G38" s="434"/>
      <c r="H38" s="434"/>
      <c r="I38" s="434"/>
      <c r="J38" s="434"/>
      <c r="K38" s="434"/>
      <c r="L38" s="434"/>
      <c r="M38" s="434"/>
      <c r="N38" s="435"/>
      <c r="O38" s="436"/>
      <c r="P38" s="434"/>
      <c r="Q38" s="175" t="s">
        <v>563</v>
      </c>
      <c r="R38" s="43"/>
    </row>
    <row r="39" spans="1:18" ht="28.5" customHeight="1">
      <c r="A39" s="37">
        <v>45292</v>
      </c>
      <c r="B39" s="554" t="s">
        <v>224</v>
      </c>
      <c r="C39" s="438" t="s">
        <v>288</v>
      </c>
      <c r="D39" s="377" t="s">
        <v>289</v>
      </c>
      <c r="E39" s="28"/>
      <c r="F39" s="428" t="s">
        <v>329</v>
      </c>
      <c r="G39" s="206"/>
      <c r="H39" s="206"/>
      <c r="I39" s="206"/>
      <c r="J39" s="206"/>
      <c r="K39" s="206"/>
      <c r="L39" s="206"/>
      <c r="M39" s="206"/>
      <c r="N39" s="560" t="s">
        <v>679</v>
      </c>
      <c r="O39" s="594"/>
      <c r="P39" s="38"/>
      <c r="Q39" s="38" t="s">
        <v>507</v>
      </c>
      <c r="R39" s="43"/>
    </row>
    <row r="40" spans="1:18" ht="32.25" customHeight="1">
      <c r="A40" s="37">
        <v>45352</v>
      </c>
      <c r="B40" s="562"/>
      <c r="C40" s="526" t="s">
        <v>387</v>
      </c>
      <c r="D40" s="387" t="s">
        <v>293</v>
      </c>
      <c r="E40" s="174"/>
      <c r="F40" s="387"/>
      <c r="G40" s="387"/>
      <c r="H40" s="387"/>
      <c r="I40" s="387"/>
      <c r="J40" s="387"/>
      <c r="K40" s="387"/>
      <c r="L40" s="387"/>
      <c r="M40" s="387"/>
      <c r="N40" s="387"/>
      <c r="O40" s="387"/>
      <c r="P40" s="175"/>
      <c r="Q40" s="175" t="s">
        <v>351</v>
      </c>
      <c r="R40" s="43"/>
    </row>
    <row r="41" spans="1:18" ht="30" customHeight="1">
      <c r="A41" s="37">
        <v>45352</v>
      </c>
      <c r="B41" s="555"/>
      <c r="C41" s="555"/>
      <c r="D41" s="423" t="s">
        <v>293</v>
      </c>
      <c r="E41" s="174"/>
      <c r="F41" s="423"/>
      <c r="G41" s="423"/>
      <c r="H41" s="423"/>
      <c r="I41" s="423"/>
      <c r="J41" s="423"/>
      <c r="K41" s="423"/>
      <c r="L41" s="423"/>
      <c r="M41" s="423"/>
      <c r="N41" s="423"/>
      <c r="O41" s="423"/>
      <c r="P41" s="175"/>
      <c r="Q41" s="175" t="s">
        <v>491</v>
      </c>
      <c r="R41" s="43"/>
    </row>
    <row r="42" spans="1:18" ht="68.25" customHeight="1">
      <c r="A42" s="37">
        <v>45352</v>
      </c>
      <c r="B42" s="494" t="s">
        <v>124</v>
      </c>
      <c r="C42" s="394" t="s">
        <v>408</v>
      </c>
      <c r="D42" s="396" t="s">
        <v>284</v>
      </c>
      <c r="E42" s="150" t="s">
        <v>409</v>
      </c>
      <c r="F42" s="151"/>
      <c r="G42" s="206"/>
      <c r="H42" s="206"/>
      <c r="I42" s="491" t="s">
        <v>689</v>
      </c>
      <c r="J42" s="28">
        <v>45379</v>
      </c>
      <c r="K42" s="206"/>
      <c r="L42" s="206"/>
      <c r="M42" s="206"/>
      <c r="N42" s="206"/>
      <c r="O42" s="206"/>
      <c r="P42" s="206"/>
      <c r="Q42" s="38" t="s">
        <v>528</v>
      </c>
      <c r="R42" s="43" t="s">
        <v>410</v>
      </c>
    </row>
    <row r="43" spans="1:18" ht="21.75" customHeight="1">
      <c r="A43" s="37">
        <v>45323</v>
      </c>
      <c r="B43" s="588" t="s">
        <v>514</v>
      </c>
      <c r="C43" s="547" t="s">
        <v>515</v>
      </c>
      <c r="D43" s="179" t="s">
        <v>284</v>
      </c>
      <c r="E43" s="178">
        <v>2022</v>
      </c>
      <c r="F43" s="179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256" t="s">
        <v>517</v>
      </c>
      <c r="R43" s="232"/>
    </row>
    <row r="44" spans="1:18" ht="30" customHeight="1">
      <c r="A44" s="37">
        <v>45323</v>
      </c>
      <c r="B44" s="587"/>
      <c r="C44" s="547"/>
      <c r="D44" s="179" t="s">
        <v>284</v>
      </c>
      <c r="E44" s="178" t="s">
        <v>300</v>
      </c>
      <c r="F44" s="273"/>
      <c r="G44" s="285"/>
      <c r="H44" s="285"/>
      <c r="I44" s="285"/>
      <c r="J44" s="285"/>
      <c r="K44" s="285"/>
      <c r="L44" s="285"/>
      <c r="M44" s="285"/>
      <c r="N44" s="285"/>
      <c r="O44" s="285"/>
      <c r="P44" s="285"/>
      <c r="Q44" s="256" t="s">
        <v>516</v>
      </c>
      <c r="R44" s="232"/>
    </row>
    <row r="45" spans="1:18" ht="30" customHeight="1">
      <c r="A45" s="37">
        <v>45323</v>
      </c>
      <c r="B45" s="587"/>
      <c r="C45" s="547"/>
      <c r="D45" s="179" t="s">
        <v>284</v>
      </c>
      <c r="E45" s="178">
        <v>2022</v>
      </c>
      <c r="F45" s="273"/>
      <c r="G45" s="285"/>
      <c r="H45" s="285"/>
      <c r="I45" s="285"/>
      <c r="J45" s="285"/>
      <c r="K45" s="285"/>
      <c r="L45" s="285"/>
      <c r="M45" s="285"/>
      <c r="N45" s="285"/>
      <c r="O45" s="285"/>
      <c r="P45" s="285"/>
      <c r="Q45" s="256" t="s">
        <v>518</v>
      </c>
      <c r="R45" s="232"/>
    </row>
    <row r="46" spans="1:18" ht="30" customHeight="1">
      <c r="A46" s="37">
        <v>45323</v>
      </c>
      <c r="B46" s="587"/>
      <c r="C46" s="547"/>
      <c r="D46" s="179" t="s">
        <v>284</v>
      </c>
      <c r="E46" s="178">
        <v>2023</v>
      </c>
      <c r="F46" s="273"/>
      <c r="G46" s="285"/>
      <c r="H46" s="285"/>
      <c r="I46" s="285"/>
      <c r="J46" s="285"/>
      <c r="K46" s="285"/>
      <c r="L46" s="285"/>
      <c r="M46" s="285"/>
      <c r="N46" s="285"/>
      <c r="O46" s="285"/>
      <c r="P46" s="285"/>
      <c r="Q46" s="256" t="s">
        <v>519</v>
      </c>
      <c r="R46" s="232"/>
    </row>
    <row r="47" spans="1:18" ht="30" customHeight="1">
      <c r="A47" s="37">
        <v>45352</v>
      </c>
      <c r="B47" s="587"/>
      <c r="C47" s="426" t="s">
        <v>381</v>
      </c>
      <c r="D47" s="273" t="s">
        <v>284</v>
      </c>
      <c r="E47" s="273">
        <v>2021</v>
      </c>
      <c r="F47" s="273"/>
      <c r="G47" s="285"/>
      <c r="H47" s="285"/>
      <c r="I47" s="285"/>
      <c r="J47" s="285"/>
      <c r="K47" s="285"/>
      <c r="L47" s="285"/>
      <c r="M47" s="285"/>
      <c r="N47" s="285"/>
      <c r="O47" s="285"/>
      <c r="P47" s="285"/>
      <c r="Q47" s="256" t="s">
        <v>520</v>
      </c>
      <c r="R47" s="232"/>
    </row>
    <row r="48" spans="1:18" ht="54.75" customHeight="1">
      <c r="A48" s="37">
        <v>45352</v>
      </c>
      <c r="B48" s="587"/>
      <c r="C48" s="526" t="s">
        <v>515</v>
      </c>
      <c r="D48" s="273" t="s">
        <v>284</v>
      </c>
      <c r="E48" s="178" t="s">
        <v>300</v>
      </c>
      <c r="F48" s="273"/>
      <c r="G48" s="285"/>
      <c r="H48" s="285"/>
      <c r="I48" s="273" t="s">
        <v>521</v>
      </c>
      <c r="J48" s="280">
        <v>45392</v>
      </c>
      <c r="K48" s="285"/>
      <c r="L48" s="285"/>
      <c r="M48" s="285"/>
      <c r="N48" s="285"/>
      <c r="O48" s="285"/>
      <c r="P48" s="285"/>
      <c r="Q48" s="256" t="s">
        <v>522</v>
      </c>
      <c r="R48" s="232"/>
    </row>
    <row r="49" spans="1:18" ht="42" customHeight="1">
      <c r="A49" s="37">
        <v>45352</v>
      </c>
      <c r="B49" s="562"/>
      <c r="C49" s="585"/>
      <c r="D49" s="273" t="s">
        <v>284</v>
      </c>
      <c r="E49" s="178">
        <v>2024</v>
      </c>
      <c r="F49" s="137"/>
      <c r="G49" s="168"/>
      <c r="H49" s="167"/>
      <c r="I49" s="168"/>
      <c r="J49" s="167"/>
      <c r="K49" s="168"/>
      <c r="L49" s="167"/>
      <c r="M49" s="167"/>
      <c r="N49" s="168"/>
      <c r="O49" s="167"/>
      <c r="P49" s="167"/>
      <c r="Q49" s="316" t="s">
        <v>523</v>
      </c>
      <c r="R49" s="234"/>
    </row>
    <row r="50" spans="1:18" ht="24.75" customHeight="1">
      <c r="A50" s="37">
        <v>45323</v>
      </c>
      <c r="B50" s="554" t="s">
        <v>225</v>
      </c>
      <c r="C50" s="526" t="s">
        <v>310</v>
      </c>
      <c r="D50" s="377" t="s">
        <v>293</v>
      </c>
      <c r="E50" s="28">
        <v>45337</v>
      </c>
      <c r="F50" s="377" t="s">
        <v>311</v>
      </c>
      <c r="G50" s="41"/>
      <c r="H50" s="41"/>
      <c r="I50" s="41"/>
      <c r="J50" s="41"/>
      <c r="K50" s="41"/>
      <c r="L50" s="41"/>
      <c r="M50" s="41"/>
      <c r="N50" s="41"/>
      <c r="O50" s="41"/>
      <c r="P50" s="38"/>
      <c r="Q50" s="38" t="s">
        <v>312</v>
      </c>
      <c r="R50" s="235"/>
    </row>
    <row r="51" spans="1:18" ht="37.5" customHeight="1">
      <c r="A51" s="37">
        <v>45324</v>
      </c>
      <c r="B51" s="562"/>
      <c r="C51" s="562"/>
      <c r="D51" s="382" t="s">
        <v>293</v>
      </c>
      <c r="E51" s="28">
        <v>45000</v>
      </c>
      <c r="F51" s="206"/>
      <c r="G51" s="41"/>
      <c r="H51" s="41"/>
      <c r="I51" s="443" t="s">
        <v>565</v>
      </c>
      <c r="J51" s="41"/>
      <c r="K51" s="41"/>
      <c r="L51" s="41"/>
      <c r="M51" s="41"/>
      <c r="N51" s="41"/>
      <c r="O51" s="41"/>
      <c r="P51" s="38"/>
      <c r="Q51" s="38" t="s">
        <v>566</v>
      </c>
      <c r="R51" s="43" t="s">
        <v>567</v>
      </c>
    </row>
    <row r="52" spans="1:18" ht="34.5" customHeight="1">
      <c r="A52" s="37">
        <v>45352</v>
      </c>
      <c r="B52" s="562"/>
      <c r="C52" s="562"/>
      <c r="D52" s="391" t="s">
        <v>284</v>
      </c>
      <c r="E52" s="174" t="s">
        <v>396</v>
      </c>
      <c r="F52" s="391"/>
      <c r="G52" s="196"/>
      <c r="H52" s="196"/>
      <c r="I52" s="441" t="s">
        <v>564</v>
      </c>
      <c r="J52" s="196"/>
      <c r="K52" s="196"/>
      <c r="L52" s="196"/>
      <c r="M52" s="196"/>
      <c r="N52" s="196"/>
      <c r="O52" s="196"/>
      <c r="P52" s="175"/>
      <c r="Q52" s="175" t="s">
        <v>397</v>
      </c>
      <c r="R52" s="43" t="s">
        <v>398</v>
      </c>
    </row>
    <row r="53" spans="1:18" ht="53.25" customHeight="1">
      <c r="A53" s="37">
        <v>45352</v>
      </c>
      <c r="B53" s="555"/>
      <c r="C53" s="555"/>
      <c r="D53" s="415" t="s">
        <v>284</v>
      </c>
      <c r="E53" s="174" t="s">
        <v>474</v>
      </c>
      <c r="F53" s="415"/>
      <c r="G53" s="196"/>
      <c r="H53" s="196"/>
      <c r="I53" s="196"/>
      <c r="J53" s="196"/>
      <c r="K53" s="196"/>
      <c r="L53" s="196"/>
      <c r="M53" s="196"/>
      <c r="N53" s="196"/>
      <c r="O53" s="196"/>
      <c r="P53" s="175"/>
      <c r="Q53" s="175" t="s">
        <v>351</v>
      </c>
      <c r="R53" s="43" t="s">
        <v>475</v>
      </c>
    </row>
    <row r="54" spans="1:18" ht="34.5" customHeight="1">
      <c r="A54" s="37">
        <v>45323</v>
      </c>
      <c r="B54" s="554" t="s">
        <v>226</v>
      </c>
      <c r="C54" s="178" t="s">
        <v>381</v>
      </c>
      <c r="D54" s="461" t="s">
        <v>293</v>
      </c>
      <c r="E54" s="174"/>
      <c r="F54" s="461"/>
      <c r="G54" s="196"/>
      <c r="H54" s="196"/>
      <c r="I54" s="196"/>
      <c r="J54" s="196"/>
      <c r="K54" s="196"/>
      <c r="L54" s="196"/>
      <c r="M54" s="196"/>
      <c r="N54" s="196"/>
      <c r="O54" s="196"/>
      <c r="P54" s="175"/>
      <c r="Q54" s="175" t="s">
        <v>480</v>
      </c>
      <c r="R54" s="43"/>
    </row>
    <row r="55" spans="1:18" ht="38.25" customHeight="1">
      <c r="A55" s="37">
        <v>45352</v>
      </c>
      <c r="B55" s="587"/>
      <c r="C55" s="529" t="s">
        <v>461</v>
      </c>
      <c r="D55" s="461" t="s">
        <v>284</v>
      </c>
      <c r="E55" s="174">
        <v>45358</v>
      </c>
      <c r="F55" s="461"/>
      <c r="G55" s="196"/>
      <c r="H55" s="196"/>
      <c r="I55" s="196"/>
      <c r="J55" s="196"/>
      <c r="K55" s="196"/>
      <c r="L55" s="196"/>
      <c r="M55" s="196"/>
      <c r="N55" s="196"/>
      <c r="O55" s="196"/>
      <c r="P55" s="175"/>
      <c r="Q55" s="175" t="s">
        <v>395</v>
      </c>
      <c r="R55" s="43"/>
    </row>
    <row r="56" spans="1:18" ht="31.5" customHeight="1">
      <c r="A56" s="37">
        <v>45352</v>
      </c>
      <c r="B56" s="562"/>
      <c r="C56" s="562"/>
      <c r="D56" s="408" t="s">
        <v>284</v>
      </c>
      <c r="E56" s="28" t="s">
        <v>463</v>
      </c>
      <c r="F56" s="410" t="s">
        <v>462</v>
      </c>
      <c r="G56" s="207"/>
      <c r="H56" s="206"/>
      <c r="I56" s="206"/>
      <c r="J56" s="206"/>
      <c r="K56" s="207"/>
      <c r="L56" s="207"/>
      <c r="M56" s="207"/>
      <c r="N56" s="207"/>
      <c r="O56" s="207"/>
      <c r="P56" s="207"/>
      <c r="Q56" s="38" t="s">
        <v>351</v>
      </c>
      <c r="R56" s="43"/>
    </row>
    <row r="57" spans="1:18" ht="20.25" customHeight="1">
      <c r="A57" s="37">
        <v>45352</v>
      </c>
      <c r="B57" s="563"/>
      <c r="C57" s="563"/>
      <c r="D57" s="423" t="s">
        <v>293</v>
      </c>
      <c r="E57" s="174">
        <v>45379</v>
      </c>
      <c r="F57" s="423"/>
      <c r="G57" s="188"/>
      <c r="H57" s="423"/>
      <c r="I57" s="423"/>
      <c r="J57" s="423"/>
      <c r="K57" s="188"/>
      <c r="L57" s="188"/>
      <c r="M57" s="188"/>
      <c r="N57" s="188"/>
      <c r="O57" s="188"/>
      <c r="P57" s="188"/>
      <c r="Q57" s="175" t="s">
        <v>347</v>
      </c>
      <c r="R57" s="43"/>
    </row>
    <row r="58" spans="1:18" ht="39.75" customHeight="1">
      <c r="A58" s="37">
        <v>45292</v>
      </c>
      <c r="B58" s="554" t="s">
        <v>227</v>
      </c>
      <c r="C58" s="526" t="s">
        <v>299</v>
      </c>
      <c r="D58" s="443" t="s">
        <v>284</v>
      </c>
      <c r="E58" s="174"/>
      <c r="F58" s="441"/>
      <c r="G58" s="188"/>
      <c r="H58" s="441"/>
      <c r="I58" s="441" t="s">
        <v>569</v>
      </c>
      <c r="J58" s="174">
        <v>45351</v>
      </c>
      <c r="K58" s="188"/>
      <c r="L58" s="188"/>
      <c r="M58" s="188"/>
      <c r="N58" s="188"/>
      <c r="O58" s="188"/>
      <c r="P58" s="188"/>
      <c r="Q58" s="175" t="s">
        <v>570</v>
      </c>
      <c r="R58" s="43"/>
    </row>
    <row r="59" spans="1:18" ht="27.75" customHeight="1">
      <c r="A59" s="230">
        <v>45323</v>
      </c>
      <c r="B59" s="562"/>
      <c r="C59" s="562"/>
      <c r="D59" s="377" t="s">
        <v>284</v>
      </c>
      <c r="E59" s="28" t="s">
        <v>301</v>
      </c>
      <c r="F59" s="377" t="s">
        <v>300</v>
      </c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38" t="s">
        <v>302</v>
      </c>
      <c r="R59" s="236"/>
    </row>
    <row r="60" spans="1:18" ht="30.75" customHeight="1">
      <c r="A60" s="230">
        <v>45323</v>
      </c>
      <c r="B60" s="562"/>
      <c r="C60" s="555"/>
      <c r="D60" s="443" t="s">
        <v>284</v>
      </c>
      <c r="E60" s="174" t="s">
        <v>572</v>
      </c>
      <c r="F60" s="441"/>
      <c r="G60" s="196"/>
      <c r="H60" s="196"/>
      <c r="I60" s="196"/>
      <c r="J60" s="196"/>
      <c r="K60" s="196"/>
      <c r="L60" s="196"/>
      <c r="M60" s="196"/>
      <c r="N60" s="402"/>
      <c r="O60" s="403"/>
      <c r="P60" s="196"/>
      <c r="Q60" s="175" t="s">
        <v>571</v>
      </c>
      <c r="R60" s="236"/>
    </row>
    <row r="61" spans="1:18" ht="36" customHeight="1">
      <c r="A61" s="230">
        <v>45324</v>
      </c>
      <c r="B61" s="562"/>
      <c r="C61" s="382" t="s">
        <v>288</v>
      </c>
      <c r="D61" s="382" t="s">
        <v>289</v>
      </c>
      <c r="E61" s="28"/>
      <c r="F61" s="382" t="s">
        <v>344</v>
      </c>
      <c r="G61" s="41"/>
      <c r="H61" s="41"/>
      <c r="I61" s="41"/>
      <c r="J61" s="41"/>
      <c r="K61" s="41"/>
      <c r="L61" s="41"/>
      <c r="M61" s="41"/>
      <c r="N61" s="162"/>
      <c r="O61" s="163"/>
      <c r="P61" s="42" t="s">
        <v>573</v>
      </c>
      <c r="Q61" s="38" t="s">
        <v>525</v>
      </c>
      <c r="R61" s="236"/>
    </row>
    <row r="62" spans="1:18" ht="36.75" customHeight="1">
      <c r="A62" s="230">
        <v>45352</v>
      </c>
      <c r="B62" s="562"/>
      <c r="C62" s="526" t="s">
        <v>299</v>
      </c>
      <c r="D62" s="397" t="s">
        <v>284</v>
      </c>
      <c r="E62" s="174" t="s">
        <v>422</v>
      </c>
      <c r="F62" s="397" t="s">
        <v>300</v>
      </c>
      <c r="G62" s="196"/>
      <c r="H62" s="196"/>
      <c r="I62" s="196"/>
      <c r="J62" s="196"/>
      <c r="K62" s="196"/>
      <c r="L62" s="196"/>
      <c r="M62" s="196"/>
      <c r="N62" s="402"/>
      <c r="O62" s="403"/>
      <c r="P62" s="196"/>
      <c r="Q62" s="175" t="s">
        <v>401</v>
      </c>
      <c r="R62" s="236" t="s">
        <v>421</v>
      </c>
    </row>
    <row r="63" spans="1:18" ht="26.25" customHeight="1">
      <c r="A63" s="230">
        <v>45352</v>
      </c>
      <c r="B63" s="555"/>
      <c r="C63" s="555"/>
      <c r="D63" s="426" t="s">
        <v>284</v>
      </c>
      <c r="E63" s="174">
        <v>45377</v>
      </c>
      <c r="F63" s="426" t="s">
        <v>495</v>
      </c>
      <c r="G63" s="196"/>
      <c r="H63" s="196"/>
      <c r="I63" s="196"/>
      <c r="J63" s="196"/>
      <c r="K63" s="196"/>
      <c r="L63" s="196"/>
      <c r="M63" s="196"/>
      <c r="N63" s="402"/>
      <c r="O63" s="403"/>
      <c r="P63" s="196"/>
      <c r="Q63" s="175" t="s">
        <v>496</v>
      </c>
      <c r="R63" s="236"/>
    </row>
    <row r="64" spans="1:18" ht="29.25" customHeight="1">
      <c r="A64" s="230">
        <v>45292</v>
      </c>
      <c r="B64" s="554" t="s">
        <v>228</v>
      </c>
      <c r="C64" s="526" t="s">
        <v>295</v>
      </c>
      <c r="D64" s="377" t="s">
        <v>284</v>
      </c>
      <c r="E64" s="28"/>
      <c r="F64" s="206"/>
      <c r="G64" s="377"/>
      <c r="H64" s="41"/>
      <c r="I64" s="382" t="s">
        <v>296</v>
      </c>
      <c r="J64" s="41"/>
      <c r="K64" s="41"/>
      <c r="L64" s="41"/>
      <c r="M64" s="41"/>
      <c r="N64" s="41"/>
      <c r="O64" s="41"/>
      <c r="P64" s="41"/>
      <c r="Q64" s="38" t="s">
        <v>297</v>
      </c>
      <c r="R64" s="236"/>
    </row>
    <row r="65" spans="1:18" ht="31.5" customHeight="1">
      <c r="A65" s="230">
        <v>45323</v>
      </c>
      <c r="B65" s="562"/>
      <c r="C65" s="562"/>
      <c r="D65" s="377" t="s">
        <v>293</v>
      </c>
      <c r="E65" s="28"/>
      <c r="F65" s="28">
        <v>45369</v>
      </c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38" t="s">
        <v>285</v>
      </c>
      <c r="R65" s="43"/>
    </row>
    <row r="66" spans="1:18" ht="20.25" customHeight="1">
      <c r="A66" s="44">
        <v>45323</v>
      </c>
      <c r="B66" s="562"/>
      <c r="C66" s="562"/>
      <c r="D66" s="377" t="s">
        <v>293</v>
      </c>
      <c r="E66" s="28"/>
      <c r="F66" s="28">
        <v>44983</v>
      </c>
      <c r="G66" s="206"/>
      <c r="H66" s="206"/>
      <c r="I66" s="206"/>
      <c r="J66" s="206"/>
      <c r="K66" s="206"/>
      <c r="L66" s="206"/>
      <c r="M66" s="206"/>
      <c r="N66" s="206"/>
      <c r="O66" s="206"/>
      <c r="P66" s="206"/>
      <c r="Q66" s="38" t="s">
        <v>350</v>
      </c>
      <c r="R66" s="43"/>
    </row>
    <row r="67" spans="1:18" ht="38.25" customHeight="1">
      <c r="A67" s="44">
        <v>45352</v>
      </c>
      <c r="B67" s="562"/>
      <c r="C67" s="562"/>
      <c r="D67" s="392" t="s">
        <v>293</v>
      </c>
      <c r="E67" s="28">
        <v>45358</v>
      </c>
      <c r="F67" s="392" t="s">
        <v>300</v>
      </c>
      <c r="G67" s="252"/>
      <c r="H67" s="252"/>
      <c r="I67" s="430"/>
      <c r="J67" s="28"/>
      <c r="K67" s="252"/>
      <c r="L67" s="252"/>
      <c r="M67" s="252"/>
      <c r="N67" s="252"/>
      <c r="O67" s="252"/>
      <c r="P67" s="252"/>
      <c r="Q67" s="38" t="s">
        <v>395</v>
      </c>
      <c r="R67" s="43"/>
    </row>
    <row r="68" spans="1:18" ht="26.25" customHeight="1">
      <c r="A68" s="44">
        <v>45352</v>
      </c>
      <c r="B68" s="562"/>
      <c r="C68" s="555"/>
      <c r="D68" s="399" t="s">
        <v>284</v>
      </c>
      <c r="E68" s="28" t="s">
        <v>419</v>
      </c>
      <c r="F68" s="252"/>
      <c r="G68" s="252"/>
      <c r="H68" s="252"/>
      <c r="I68" s="430" t="s">
        <v>538</v>
      </c>
      <c r="J68" s="28">
        <v>45393</v>
      </c>
      <c r="K68" s="252"/>
      <c r="L68" s="252"/>
      <c r="M68" s="252"/>
      <c r="N68" s="252"/>
      <c r="O68" s="252"/>
      <c r="P68" s="252"/>
      <c r="Q68" s="38" t="s">
        <v>401</v>
      </c>
      <c r="R68" s="43" t="s">
        <v>420</v>
      </c>
    </row>
    <row r="69" spans="1:18" ht="26.25" customHeight="1">
      <c r="A69" s="44">
        <v>45352</v>
      </c>
      <c r="B69" s="562"/>
      <c r="C69" s="233" t="s">
        <v>381</v>
      </c>
      <c r="D69" s="399" t="s">
        <v>293</v>
      </c>
      <c r="E69" s="28"/>
      <c r="F69" s="399" t="s">
        <v>415</v>
      </c>
      <c r="G69" s="252"/>
      <c r="H69" s="252"/>
      <c r="I69" s="252"/>
      <c r="J69" s="252"/>
      <c r="K69" s="252"/>
      <c r="L69" s="252"/>
      <c r="M69" s="252"/>
      <c r="N69" s="252"/>
      <c r="O69" s="252"/>
      <c r="P69" s="252"/>
      <c r="Q69" s="38" t="s">
        <v>416</v>
      </c>
      <c r="R69" s="43"/>
    </row>
    <row r="70" spans="1:18" ht="28.5" customHeight="1">
      <c r="A70" s="44">
        <v>45352</v>
      </c>
      <c r="B70" s="562"/>
      <c r="C70" s="526" t="s">
        <v>478</v>
      </c>
      <c r="D70" s="419" t="s">
        <v>293</v>
      </c>
      <c r="E70" s="174"/>
      <c r="F70" s="418" t="s">
        <v>479</v>
      </c>
      <c r="G70" s="418"/>
      <c r="H70" s="418"/>
      <c r="I70" s="418"/>
      <c r="J70" s="418"/>
      <c r="K70" s="418"/>
      <c r="L70" s="418"/>
      <c r="M70" s="418"/>
      <c r="N70" s="418"/>
      <c r="O70" s="418"/>
      <c r="P70" s="418"/>
      <c r="Q70" s="175" t="s">
        <v>480</v>
      </c>
      <c r="R70" s="43"/>
    </row>
    <row r="71" spans="1:18" ht="29.25" customHeight="1">
      <c r="A71" s="44">
        <v>45352</v>
      </c>
      <c r="B71" s="555"/>
      <c r="C71" s="555"/>
      <c r="D71" s="419" t="s">
        <v>293</v>
      </c>
      <c r="E71" s="174"/>
      <c r="F71" s="418" t="s">
        <v>479</v>
      </c>
      <c r="G71" s="418"/>
      <c r="H71" s="418"/>
      <c r="I71" s="418"/>
      <c r="J71" s="418"/>
      <c r="K71" s="418"/>
      <c r="L71" s="418"/>
      <c r="M71" s="418"/>
      <c r="N71" s="418"/>
      <c r="O71" s="418"/>
      <c r="P71" s="418"/>
      <c r="Q71" s="175" t="s">
        <v>481</v>
      </c>
      <c r="R71" s="43"/>
    </row>
    <row r="72" spans="1:18" ht="96" customHeight="1">
      <c r="A72" s="44">
        <v>45352</v>
      </c>
      <c r="B72" s="433" t="s">
        <v>125</v>
      </c>
      <c r="C72" s="233" t="s">
        <v>476</v>
      </c>
      <c r="D72" s="419" t="s">
        <v>284</v>
      </c>
      <c r="E72" s="28">
        <v>45379</v>
      </c>
      <c r="F72" s="419" t="s">
        <v>477</v>
      </c>
      <c r="G72" s="206"/>
      <c r="H72" s="206"/>
      <c r="I72" s="206"/>
      <c r="J72" s="206"/>
      <c r="K72" s="206"/>
      <c r="L72" s="206"/>
      <c r="M72" s="206"/>
      <c r="N72" s="206"/>
      <c r="O72" s="206"/>
      <c r="P72" s="206"/>
      <c r="Q72" s="38" t="s">
        <v>485</v>
      </c>
      <c r="R72" s="43"/>
    </row>
    <row r="73" spans="1:18" ht="72" customHeight="1">
      <c r="A73" s="37">
        <v>45352</v>
      </c>
      <c r="B73" s="207" t="s">
        <v>229</v>
      </c>
      <c r="C73" s="443" t="s">
        <v>288</v>
      </c>
      <c r="D73" s="443" t="s">
        <v>284</v>
      </c>
      <c r="E73" s="28">
        <v>45364</v>
      </c>
      <c r="F73" s="28" t="s">
        <v>329</v>
      </c>
      <c r="G73" s="28"/>
      <c r="H73" s="28"/>
      <c r="I73" s="206"/>
      <c r="J73" s="206"/>
      <c r="K73" s="206"/>
      <c r="L73" s="206"/>
      <c r="M73" s="206"/>
      <c r="N73" s="206"/>
      <c r="O73" s="206"/>
      <c r="P73" s="38" t="s">
        <v>568</v>
      </c>
      <c r="Q73" s="38" t="s">
        <v>525</v>
      </c>
      <c r="R73" s="43"/>
    </row>
    <row r="74" spans="1:18" ht="67.5" customHeight="1">
      <c r="A74" s="44"/>
      <c r="B74" s="207" t="s">
        <v>230</v>
      </c>
      <c r="C74" s="328"/>
      <c r="D74" s="328"/>
      <c r="E74" s="328"/>
      <c r="F74" s="206"/>
      <c r="G74" s="206"/>
      <c r="H74" s="206"/>
      <c r="I74" s="206"/>
      <c r="J74" s="206"/>
      <c r="K74" s="206"/>
      <c r="L74" s="206"/>
      <c r="M74" s="206"/>
      <c r="N74" s="206"/>
      <c r="O74" s="206"/>
      <c r="P74" s="206"/>
      <c r="Q74" s="38"/>
      <c r="R74" s="43"/>
    </row>
    <row r="75" spans="1:18" ht="66" customHeight="1">
      <c r="A75" s="44">
        <v>45352</v>
      </c>
      <c r="B75" s="450" t="s">
        <v>231</v>
      </c>
      <c r="C75" s="452" t="s">
        <v>583</v>
      </c>
      <c r="D75" s="452" t="s">
        <v>284</v>
      </c>
      <c r="E75" s="28">
        <v>45371</v>
      </c>
      <c r="F75" s="453" t="s">
        <v>352</v>
      </c>
      <c r="G75" s="206"/>
      <c r="H75" s="206"/>
      <c r="I75" s="206"/>
      <c r="J75" s="206"/>
      <c r="K75" s="206"/>
      <c r="L75" s="206"/>
      <c r="M75" s="206"/>
      <c r="N75" s="206"/>
      <c r="O75" s="41"/>
      <c r="P75" s="38"/>
      <c r="Q75" s="38" t="s">
        <v>351</v>
      </c>
      <c r="R75" s="43"/>
    </row>
    <row r="76" spans="1:18" ht="30" customHeight="1">
      <c r="A76" s="44">
        <v>45352</v>
      </c>
      <c r="B76" s="588" t="s">
        <v>232</v>
      </c>
      <c r="C76" s="526" t="s">
        <v>417</v>
      </c>
      <c r="D76" s="399" t="s">
        <v>284</v>
      </c>
      <c r="E76" s="28" t="s">
        <v>418</v>
      </c>
      <c r="F76" s="206"/>
      <c r="G76" s="41"/>
      <c r="H76" s="41"/>
      <c r="I76" s="41"/>
      <c r="J76" s="46"/>
      <c r="K76" s="41"/>
      <c r="L76" s="41"/>
      <c r="M76" s="41"/>
      <c r="N76" s="41"/>
      <c r="O76" s="41"/>
      <c r="P76" s="41"/>
      <c r="Q76" s="38" t="s">
        <v>401</v>
      </c>
      <c r="R76" s="43" t="s">
        <v>414</v>
      </c>
    </row>
    <row r="77" spans="1:18" ht="29.25" customHeight="1">
      <c r="A77" s="44">
        <v>45352</v>
      </c>
      <c r="B77" s="587"/>
      <c r="C77" s="529"/>
      <c r="D77" s="430" t="s">
        <v>284</v>
      </c>
      <c r="E77" s="28" t="s">
        <v>551</v>
      </c>
      <c r="F77" s="430"/>
      <c r="G77" s="41"/>
      <c r="H77" s="41"/>
      <c r="I77" s="41"/>
      <c r="J77" s="46"/>
      <c r="K77" s="41"/>
      <c r="L77" s="41"/>
      <c r="M77" s="41"/>
      <c r="N77" s="41"/>
      <c r="O77" s="41"/>
      <c r="P77" s="41"/>
      <c r="Q77" s="38" t="s">
        <v>351</v>
      </c>
      <c r="R77" s="43"/>
    </row>
    <row r="78" spans="1:18" ht="27" customHeight="1">
      <c r="A78" s="44">
        <v>45352</v>
      </c>
      <c r="B78" s="562"/>
      <c r="C78" s="555"/>
      <c r="D78" s="410" t="s">
        <v>284</v>
      </c>
      <c r="E78" s="28" t="s">
        <v>550</v>
      </c>
      <c r="F78" s="206"/>
      <c r="G78" s="41"/>
      <c r="H78" s="41"/>
      <c r="I78" s="41"/>
      <c r="J78" s="46"/>
      <c r="K78" s="41"/>
      <c r="L78" s="41"/>
      <c r="M78" s="41"/>
      <c r="N78" s="41"/>
      <c r="O78" s="41"/>
      <c r="P78" s="41"/>
      <c r="Q78" s="38" t="s">
        <v>552</v>
      </c>
      <c r="R78" s="43" t="s">
        <v>553</v>
      </c>
    </row>
    <row r="79" spans="1:18" ht="29.25" customHeight="1">
      <c r="A79" s="44">
        <v>45292</v>
      </c>
      <c r="B79" s="554" t="s">
        <v>116</v>
      </c>
      <c r="C79" s="260" t="s">
        <v>385</v>
      </c>
      <c r="D79" s="430" t="s">
        <v>284</v>
      </c>
      <c r="E79" s="174"/>
      <c r="F79" s="429" t="s">
        <v>300</v>
      </c>
      <c r="G79" s="196"/>
      <c r="H79" s="196"/>
      <c r="I79" s="196"/>
      <c r="J79" s="320"/>
      <c r="K79" s="196"/>
      <c r="L79" s="196"/>
      <c r="M79" s="196"/>
      <c r="N79" s="196"/>
      <c r="O79" s="196"/>
      <c r="P79" s="174">
        <v>45356</v>
      </c>
      <c r="Q79" s="175" t="s">
        <v>546</v>
      </c>
      <c r="R79" s="43"/>
    </row>
    <row r="80" spans="1:18" ht="27.75" customHeight="1">
      <c r="A80" s="44">
        <v>45292</v>
      </c>
      <c r="B80" s="562"/>
      <c r="C80" s="526" t="s">
        <v>291</v>
      </c>
      <c r="D80" s="377" t="s">
        <v>284</v>
      </c>
      <c r="E80" s="28">
        <v>45324</v>
      </c>
      <c r="F80" s="206"/>
      <c r="G80" s="41"/>
      <c r="H80" s="41"/>
      <c r="I80" s="41"/>
      <c r="J80" s="46"/>
      <c r="K80" s="41"/>
      <c r="L80" s="41"/>
      <c r="M80" s="41"/>
      <c r="N80" s="41"/>
      <c r="O80" s="41"/>
      <c r="P80" s="41"/>
      <c r="Q80" s="38" t="s">
        <v>285</v>
      </c>
      <c r="R80" s="43"/>
    </row>
    <row r="81" spans="1:18" ht="28.5" customHeight="1">
      <c r="A81" s="44">
        <v>45352</v>
      </c>
      <c r="B81" s="562"/>
      <c r="C81" s="597"/>
      <c r="D81" s="424" t="s">
        <v>284</v>
      </c>
      <c r="E81" s="28">
        <v>45378</v>
      </c>
      <c r="F81" s="206"/>
      <c r="G81" s="41"/>
      <c r="H81" s="41"/>
      <c r="I81" s="430" t="s">
        <v>547</v>
      </c>
      <c r="J81" s="28">
        <v>45379</v>
      </c>
      <c r="K81" s="41"/>
      <c r="L81" s="41"/>
      <c r="M81" s="41"/>
      <c r="N81" s="41"/>
      <c r="O81" s="41"/>
      <c r="P81" s="41"/>
      <c r="Q81" s="38" t="s">
        <v>470</v>
      </c>
      <c r="R81" s="43" t="s">
        <v>548</v>
      </c>
    </row>
    <row r="82" spans="1:18" ht="27.75" customHeight="1">
      <c r="A82" s="44">
        <v>45352</v>
      </c>
      <c r="B82" s="562"/>
      <c r="C82" s="598"/>
      <c r="D82" s="424" t="s">
        <v>284</v>
      </c>
      <c r="E82" s="28">
        <v>45379</v>
      </c>
      <c r="F82" s="424" t="s">
        <v>477</v>
      </c>
      <c r="G82" s="41"/>
      <c r="H82" s="41"/>
      <c r="K82" s="41"/>
      <c r="L82" s="41"/>
      <c r="M82" s="41"/>
      <c r="N82" s="41"/>
      <c r="O82" s="41"/>
      <c r="P82" s="41"/>
      <c r="Q82" s="38" t="s">
        <v>351</v>
      </c>
      <c r="R82" s="43"/>
    </row>
    <row r="83" spans="1:18" ht="21" customHeight="1">
      <c r="A83" s="44">
        <v>45383</v>
      </c>
      <c r="B83" s="555"/>
      <c r="C83" s="273" t="s">
        <v>385</v>
      </c>
      <c r="D83" s="430" t="s">
        <v>284</v>
      </c>
      <c r="E83" s="174"/>
      <c r="F83" s="429" t="s">
        <v>300</v>
      </c>
      <c r="G83" s="196"/>
      <c r="H83" s="196"/>
      <c r="I83" s="429"/>
      <c r="J83" s="174"/>
      <c r="K83" s="196"/>
      <c r="L83" s="196"/>
      <c r="M83" s="196"/>
      <c r="N83" s="196"/>
      <c r="O83" s="196"/>
      <c r="P83" s="196"/>
      <c r="Q83" s="175" t="s">
        <v>549</v>
      </c>
      <c r="R83" s="43"/>
    </row>
    <row r="84" spans="1:18" ht="28.5" customHeight="1">
      <c r="A84" s="44">
        <v>45292</v>
      </c>
      <c r="B84" s="554" t="s">
        <v>233</v>
      </c>
      <c r="C84" s="526" t="s">
        <v>292</v>
      </c>
      <c r="D84" s="377" t="s">
        <v>293</v>
      </c>
      <c r="E84" s="28"/>
      <c r="F84" s="206"/>
      <c r="G84" s="41"/>
      <c r="H84" s="41"/>
      <c r="I84" s="41"/>
      <c r="J84" s="46"/>
      <c r="K84" s="41"/>
      <c r="L84" s="41"/>
      <c r="M84" s="41"/>
      <c r="N84" s="41"/>
      <c r="O84" s="41"/>
      <c r="P84" s="41"/>
      <c r="Q84" s="38" t="s">
        <v>294</v>
      </c>
      <c r="R84" s="43"/>
    </row>
    <row r="85" spans="1:18" ht="39" customHeight="1">
      <c r="A85" s="44">
        <v>45292</v>
      </c>
      <c r="B85" s="587"/>
      <c r="C85" s="555"/>
      <c r="D85" s="447" t="s">
        <v>284</v>
      </c>
      <c r="E85" s="174">
        <v>45309</v>
      </c>
      <c r="F85" s="447"/>
      <c r="G85" s="196"/>
      <c r="H85" s="196"/>
      <c r="I85" s="174" t="s">
        <v>598</v>
      </c>
      <c r="J85" s="174">
        <v>45335</v>
      </c>
      <c r="K85" s="196"/>
      <c r="L85" s="196"/>
      <c r="M85" s="196"/>
      <c r="N85" s="196"/>
      <c r="O85" s="196"/>
      <c r="P85" s="196"/>
      <c r="Q85" s="175" t="s">
        <v>599</v>
      </c>
      <c r="R85" s="43"/>
    </row>
    <row r="86" spans="1:18" ht="27.75" customHeight="1">
      <c r="A86" s="44">
        <v>45352</v>
      </c>
      <c r="B86" s="587"/>
      <c r="C86" s="526" t="s">
        <v>492</v>
      </c>
      <c r="D86" s="447" t="s">
        <v>284</v>
      </c>
      <c r="E86" s="174" t="s">
        <v>600</v>
      </c>
      <c r="F86" s="447"/>
      <c r="G86" s="196"/>
      <c r="H86" s="196"/>
      <c r="I86" s="447" t="s">
        <v>601</v>
      </c>
      <c r="J86" s="174">
        <v>45379</v>
      </c>
      <c r="K86" s="196"/>
      <c r="L86" s="196"/>
      <c r="M86" s="196"/>
      <c r="N86" s="196"/>
      <c r="O86" s="196"/>
      <c r="P86" s="196"/>
      <c r="Q86" s="175" t="s">
        <v>602</v>
      </c>
      <c r="R86" s="43"/>
    </row>
    <row r="87" spans="1:18" ht="26.25" customHeight="1">
      <c r="A87" s="44">
        <v>45352</v>
      </c>
      <c r="B87" s="562"/>
      <c r="C87" s="555"/>
      <c r="D87" s="424" t="s">
        <v>293</v>
      </c>
      <c r="E87" s="28">
        <v>45383</v>
      </c>
      <c r="F87" s="206"/>
      <c r="G87" s="41"/>
      <c r="H87" s="41"/>
      <c r="I87" s="41"/>
      <c r="J87" s="46"/>
      <c r="K87" s="41"/>
      <c r="L87" s="41"/>
      <c r="M87" s="41"/>
      <c r="N87" s="41"/>
      <c r="O87" s="41"/>
      <c r="P87" s="41"/>
      <c r="Q87" s="38" t="s">
        <v>351</v>
      </c>
      <c r="R87" s="43"/>
    </row>
    <row r="88" spans="1:18" ht="26.25" customHeight="1">
      <c r="A88" s="44">
        <v>45352</v>
      </c>
      <c r="B88" s="602" t="s">
        <v>234</v>
      </c>
      <c r="C88" s="526" t="s">
        <v>687</v>
      </c>
      <c r="D88" s="488" t="s">
        <v>284</v>
      </c>
      <c r="E88" s="174">
        <v>45358</v>
      </c>
      <c r="F88" s="488" t="s">
        <v>300</v>
      </c>
      <c r="G88" s="196"/>
      <c r="H88" s="196"/>
      <c r="I88" s="488" t="s">
        <v>688</v>
      </c>
      <c r="J88" s="174">
        <v>45373</v>
      </c>
      <c r="K88" s="196"/>
      <c r="L88" s="196"/>
      <c r="M88" s="196"/>
      <c r="N88" s="196"/>
      <c r="O88" s="196"/>
      <c r="P88" s="196"/>
      <c r="Q88" s="175" t="s">
        <v>528</v>
      </c>
      <c r="R88" s="43"/>
    </row>
    <row r="89" spans="1:18" ht="39" customHeight="1">
      <c r="A89" s="44">
        <v>45352</v>
      </c>
      <c r="B89" s="603"/>
      <c r="C89" s="555"/>
      <c r="D89" s="488" t="s">
        <v>284</v>
      </c>
      <c r="E89" s="28">
        <v>45378</v>
      </c>
      <c r="F89" s="491" t="s">
        <v>311</v>
      </c>
      <c r="G89" s="206"/>
      <c r="H89" s="206"/>
      <c r="I89" s="315"/>
      <c r="J89" s="206"/>
      <c r="K89" s="41"/>
      <c r="L89" s="41"/>
      <c r="M89" s="41"/>
      <c r="N89" s="41"/>
      <c r="O89" s="41"/>
      <c r="P89" s="38"/>
      <c r="Q89" s="38" t="s">
        <v>351</v>
      </c>
      <c r="R89" s="43"/>
    </row>
    <row r="90" spans="1:18" ht="26.25" customHeight="1">
      <c r="A90" s="44">
        <v>45323</v>
      </c>
      <c r="B90" s="554" t="s">
        <v>235</v>
      </c>
      <c r="C90" s="584" t="s">
        <v>357</v>
      </c>
      <c r="D90" s="452" t="s">
        <v>284</v>
      </c>
      <c r="E90" s="174"/>
      <c r="F90" s="447"/>
      <c r="G90" s="447"/>
      <c r="H90" s="447"/>
      <c r="I90" s="447"/>
      <c r="J90" s="447"/>
      <c r="K90" s="196"/>
      <c r="L90" s="196"/>
      <c r="M90" s="196"/>
      <c r="N90" s="196"/>
      <c r="O90" s="196"/>
      <c r="P90" s="175"/>
      <c r="Q90" s="175" t="s">
        <v>593</v>
      </c>
      <c r="R90" s="43"/>
    </row>
    <row r="91" spans="1:18" ht="26.25" customHeight="1">
      <c r="A91" s="44">
        <v>45352</v>
      </c>
      <c r="B91" s="562"/>
      <c r="C91" s="562"/>
      <c r="D91" s="405" t="s">
        <v>284</v>
      </c>
      <c r="E91" s="138" t="s">
        <v>449</v>
      </c>
      <c r="F91" s="137"/>
      <c r="G91" s="137"/>
      <c r="H91" s="137"/>
      <c r="I91" s="137" t="s">
        <v>450</v>
      </c>
      <c r="J91" s="137"/>
      <c r="K91" s="137"/>
      <c r="L91" s="137"/>
      <c r="M91" s="137"/>
      <c r="N91" s="137"/>
      <c r="O91" s="137"/>
      <c r="P91" s="137"/>
      <c r="Q91" s="203" t="s">
        <v>401</v>
      </c>
      <c r="R91" s="43" t="s">
        <v>451</v>
      </c>
    </row>
    <row r="92" spans="1:18" ht="27" customHeight="1">
      <c r="A92" s="44">
        <v>45352</v>
      </c>
      <c r="B92" s="562"/>
      <c r="C92" s="595"/>
      <c r="D92" s="452" t="s">
        <v>284</v>
      </c>
      <c r="E92" s="177" t="s">
        <v>594</v>
      </c>
      <c r="F92" s="178"/>
      <c r="G92" s="178"/>
      <c r="H92" s="178"/>
      <c r="I92" s="178"/>
      <c r="J92" s="178"/>
      <c r="K92" s="178"/>
      <c r="L92" s="178"/>
      <c r="M92" s="178"/>
      <c r="N92" s="178"/>
      <c r="O92" s="178"/>
      <c r="P92" s="178"/>
      <c r="Q92" s="291" t="s">
        <v>596</v>
      </c>
      <c r="R92" s="43"/>
    </row>
    <row r="93" spans="1:18" ht="38.25" customHeight="1">
      <c r="A93" s="44">
        <v>45352</v>
      </c>
      <c r="B93" s="563"/>
      <c r="C93" s="596"/>
      <c r="D93" s="452" t="s">
        <v>284</v>
      </c>
      <c r="E93" s="138" t="s">
        <v>595</v>
      </c>
      <c r="F93" s="137"/>
      <c r="G93" s="223"/>
      <c r="H93" s="137"/>
      <c r="I93" s="137"/>
      <c r="J93" s="137"/>
      <c r="K93" s="137"/>
      <c r="L93" s="137"/>
      <c r="M93" s="137"/>
      <c r="N93" s="137"/>
      <c r="O93" s="137"/>
      <c r="P93" s="137"/>
      <c r="Q93" s="203" t="s">
        <v>597</v>
      </c>
      <c r="R93" s="219"/>
    </row>
    <row r="94" spans="1:18" ht="28.5" customHeight="1">
      <c r="A94" s="44">
        <v>45323</v>
      </c>
      <c r="B94" s="554" t="s">
        <v>236</v>
      </c>
      <c r="C94" s="526" t="s">
        <v>432</v>
      </c>
      <c r="D94" s="178" t="s">
        <v>293</v>
      </c>
      <c r="E94" s="177"/>
      <c r="F94" s="178"/>
      <c r="G94" s="432"/>
      <c r="H94" s="178"/>
      <c r="I94" s="178"/>
      <c r="J94" s="178"/>
      <c r="K94" s="178"/>
      <c r="L94" s="178"/>
      <c r="M94" s="178"/>
      <c r="N94" s="178"/>
      <c r="O94" s="178"/>
      <c r="P94" s="178"/>
      <c r="Q94" s="291" t="s">
        <v>593</v>
      </c>
      <c r="R94" s="219"/>
    </row>
    <row r="95" spans="1:18" ht="26.25" customHeight="1">
      <c r="A95" s="44">
        <v>45352</v>
      </c>
      <c r="B95" s="562"/>
      <c r="C95" s="595"/>
      <c r="D95" s="401" t="s">
        <v>284</v>
      </c>
      <c r="E95" s="28" t="s">
        <v>433</v>
      </c>
      <c r="F95" s="206"/>
      <c r="G95" s="41"/>
      <c r="H95" s="41"/>
      <c r="I95" s="41"/>
      <c r="J95" s="41"/>
      <c r="K95" s="41"/>
      <c r="L95" s="41"/>
      <c r="M95" s="41"/>
      <c r="N95" s="41"/>
      <c r="O95" s="41"/>
      <c r="P95" s="38"/>
      <c r="Q95" s="38" t="s">
        <v>347</v>
      </c>
      <c r="R95" s="43" t="s">
        <v>434</v>
      </c>
    </row>
    <row r="96" spans="1:18" ht="29.25" customHeight="1">
      <c r="A96" s="44">
        <v>45352</v>
      </c>
      <c r="B96" s="555"/>
      <c r="C96" s="596"/>
      <c r="D96" s="410" t="s">
        <v>284</v>
      </c>
      <c r="E96" s="28" t="s">
        <v>465</v>
      </c>
      <c r="F96" s="206"/>
      <c r="G96" s="41"/>
      <c r="H96" s="41"/>
      <c r="I96" s="41"/>
      <c r="J96" s="41"/>
      <c r="K96" s="41"/>
      <c r="L96" s="41"/>
      <c r="M96" s="41"/>
      <c r="N96" s="41"/>
      <c r="O96" s="41"/>
      <c r="P96" s="38"/>
      <c r="Q96" s="38" t="s">
        <v>351</v>
      </c>
      <c r="R96" s="43"/>
    </row>
    <row r="97" spans="1:19" ht="82.5" customHeight="1">
      <c r="A97" s="44">
        <v>45352</v>
      </c>
      <c r="B97" s="208" t="s">
        <v>237</v>
      </c>
      <c r="C97" s="179" t="s">
        <v>471</v>
      </c>
      <c r="D97" s="410" t="s">
        <v>284</v>
      </c>
      <c r="E97" s="28">
        <v>45376</v>
      </c>
      <c r="F97" s="28" t="s">
        <v>467</v>
      </c>
      <c r="G97" s="206"/>
      <c r="H97" s="206"/>
      <c r="I97" s="206"/>
      <c r="J97" s="28"/>
      <c r="K97" s="41"/>
      <c r="L97" s="41"/>
      <c r="M97" s="41"/>
      <c r="N97" s="38"/>
      <c r="O97" s="41"/>
      <c r="P97" s="41"/>
      <c r="Q97" s="38" t="s">
        <v>351</v>
      </c>
      <c r="R97" s="43"/>
    </row>
    <row r="98" spans="1:19" ht="84.75" customHeight="1">
      <c r="A98" s="44">
        <v>45352</v>
      </c>
      <c r="B98" s="427" t="s">
        <v>238</v>
      </c>
      <c r="C98" s="491" t="s">
        <v>452</v>
      </c>
      <c r="D98" s="405" t="s">
        <v>284</v>
      </c>
      <c r="E98" s="28">
        <v>45371</v>
      </c>
      <c r="F98" s="405" t="s">
        <v>453</v>
      </c>
      <c r="G98" s="206"/>
      <c r="H98" s="206"/>
      <c r="I98" s="206"/>
      <c r="J98" s="206"/>
      <c r="K98" s="206"/>
      <c r="L98" s="206"/>
      <c r="M98" s="206"/>
      <c r="N98" s="206"/>
      <c r="O98" s="206"/>
      <c r="P98" s="206"/>
      <c r="Q98" s="38" t="s">
        <v>347</v>
      </c>
      <c r="R98" s="43"/>
      <c r="S98" s="156"/>
    </row>
    <row r="99" spans="1:19" ht="38.25" customHeight="1">
      <c r="A99" s="44">
        <v>45292</v>
      </c>
      <c r="B99" s="554" t="s">
        <v>239</v>
      </c>
      <c r="C99" s="526" t="s">
        <v>385</v>
      </c>
      <c r="D99" s="491" t="s">
        <v>284</v>
      </c>
      <c r="E99" s="174"/>
      <c r="F99" s="488"/>
      <c r="G99" s="488"/>
      <c r="H99" s="488"/>
      <c r="I99" s="488"/>
      <c r="J99" s="488"/>
      <c r="K99" s="488"/>
      <c r="L99" s="488"/>
      <c r="M99" s="488"/>
      <c r="N99" s="488"/>
      <c r="O99" s="488"/>
      <c r="P99" s="488"/>
      <c r="Q99" s="175" t="s">
        <v>666</v>
      </c>
      <c r="R99" s="43"/>
      <c r="S99" s="156"/>
    </row>
    <row r="100" spans="1:19" ht="41.25" customHeight="1">
      <c r="A100" s="44">
        <v>45323</v>
      </c>
      <c r="B100" s="562"/>
      <c r="C100" s="562"/>
      <c r="D100" s="491" t="s">
        <v>284</v>
      </c>
      <c r="E100" s="174"/>
      <c r="F100" s="488"/>
      <c r="G100" s="488"/>
      <c r="H100" s="488"/>
      <c r="I100" s="488"/>
      <c r="J100" s="488"/>
      <c r="K100" s="488"/>
      <c r="L100" s="488"/>
      <c r="M100" s="488"/>
      <c r="N100" s="488"/>
      <c r="O100" s="488"/>
      <c r="P100" s="488"/>
      <c r="Q100" s="175" t="s">
        <v>667</v>
      </c>
      <c r="R100" s="43"/>
      <c r="S100" s="156"/>
    </row>
    <row r="101" spans="1:19" ht="43.5" customHeight="1">
      <c r="A101" s="37">
        <v>45352</v>
      </c>
      <c r="B101" s="554" t="s">
        <v>239</v>
      </c>
      <c r="C101" s="526" t="s">
        <v>385</v>
      </c>
      <c r="D101" s="491" t="s">
        <v>284</v>
      </c>
      <c r="E101" s="237"/>
      <c r="F101" s="238"/>
      <c r="G101" s="239"/>
      <c r="H101" s="239"/>
      <c r="I101" s="239"/>
      <c r="J101" s="239"/>
      <c r="K101" s="239"/>
      <c r="L101" s="239"/>
      <c r="M101" s="239"/>
      <c r="N101" s="239"/>
      <c r="O101" s="239"/>
      <c r="P101" s="60"/>
      <c r="Q101" s="42" t="s">
        <v>668</v>
      </c>
      <c r="R101" s="43"/>
    </row>
    <row r="102" spans="1:19" ht="37.5" customHeight="1">
      <c r="A102" s="37">
        <v>45352</v>
      </c>
      <c r="B102" s="562"/>
      <c r="C102" s="562"/>
      <c r="D102" s="491" t="s">
        <v>284</v>
      </c>
      <c r="E102" s="206"/>
      <c r="F102" s="206"/>
      <c r="G102" s="206"/>
      <c r="H102" s="206"/>
      <c r="I102" s="206"/>
      <c r="J102" s="206"/>
      <c r="K102" s="42"/>
      <c r="L102" s="42"/>
      <c r="M102" s="42"/>
      <c r="N102" s="42"/>
      <c r="O102" s="42"/>
      <c r="P102" s="38"/>
      <c r="Q102" s="38" t="s">
        <v>669</v>
      </c>
      <c r="R102" s="43"/>
    </row>
    <row r="103" spans="1:19" ht="40.5" customHeight="1">
      <c r="A103" s="230">
        <v>45323</v>
      </c>
      <c r="B103" s="554" t="s">
        <v>240</v>
      </c>
      <c r="C103" s="137" t="s">
        <v>605</v>
      </c>
      <c r="D103" s="137" t="s">
        <v>293</v>
      </c>
      <c r="E103" s="138">
        <v>45337</v>
      </c>
      <c r="F103" s="137" t="s">
        <v>311</v>
      </c>
      <c r="G103" s="206"/>
      <c r="H103" s="206"/>
      <c r="I103" s="206"/>
      <c r="J103" s="206"/>
      <c r="K103" s="206"/>
      <c r="L103" s="206"/>
      <c r="M103" s="206"/>
      <c r="N103" s="206"/>
      <c r="O103" s="206"/>
      <c r="P103" s="59"/>
      <c r="Q103" s="38" t="s">
        <v>606</v>
      </c>
      <c r="R103" s="65"/>
    </row>
    <row r="104" spans="1:19" ht="42.75" customHeight="1">
      <c r="A104" s="230">
        <v>45324</v>
      </c>
      <c r="B104" s="587"/>
      <c r="C104" s="178" t="s">
        <v>607</v>
      </c>
      <c r="D104" s="137" t="s">
        <v>293</v>
      </c>
      <c r="E104" s="177">
        <v>45351</v>
      </c>
      <c r="F104" s="178" t="s">
        <v>300</v>
      </c>
      <c r="G104" s="455"/>
      <c r="H104" s="455"/>
      <c r="I104" s="455"/>
      <c r="J104" s="455"/>
      <c r="K104" s="455"/>
      <c r="L104" s="455"/>
      <c r="M104" s="455"/>
      <c r="N104" s="455"/>
      <c r="O104" s="455"/>
      <c r="P104" s="197"/>
      <c r="Q104" s="175" t="s">
        <v>608</v>
      </c>
      <c r="R104" s="65"/>
    </row>
    <row r="105" spans="1:19" ht="31.5" customHeight="1">
      <c r="A105" s="230">
        <v>45352</v>
      </c>
      <c r="B105" s="587"/>
      <c r="C105" s="584" t="s">
        <v>605</v>
      </c>
      <c r="D105" s="137" t="s">
        <v>293</v>
      </c>
      <c r="E105" s="177">
        <v>45373</v>
      </c>
      <c r="F105" s="178" t="s">
        <v>311</v>
      </c>
      <c r="G105" s="455"/>
      <c r="H105" s="455"/>
      <c r="I105" s="455"/>
      <c r="J105" s="455"/>
      <c r="K105" s="455"/>
      <c r="L105" s="455"/>
      <c r="M105" s="455"/>
      <c r="N105" s="455"/>
      <c r="O105" s="455"/>
      <c r="P105" s="197"/>
      <c r="Q105" s="175" t="s">
        <v>611</v>
      </c>
      <c r="R105" s="65"/>
    </row>
    <row r="106" spans="1:19" ht="30.75" customHeight="1">
      <c r="A106" s="230">
        <v>45352</v>
      </c>
      <c r="B106" s="587"/>
      <c r="C106" s="562"/>
      <c r="D106" s="137" t="s">
        <v>293</v>
      </c>
      <c r="E106" s="177">
        <v>45341</v>
      </c>
      <c r="F106" s="178">
        <v>2024</v>
      </c>
      <c r="G106" s="455"/>
      <c r="H106" s="455"/>
      <c r="I106" s="455"/>
      <c r="J106" s="455"/>
      <c r="K106" s="455"/>
      <c r="L106" s="455"/>
      <c r="M106" s="455"/>
      <c r="N106" s="455"/>
      <c r="O106" s="455"/>
      <c r="P106" s="197"/>
      <c r="Q106" s="175" t="s">
        <v>612</v>
      </c>
      <c r="R106" s="65"/>
    </row>
    <row r="107" spans="1:19" ht="28.5" customHeight="1">
      <c r="A107" s="230">
        <v>45352</v>
      </c>
      <c r="B107" s="562"/>
      <c r="C107" s="563"/>
      <c r="D107" s="137" t="s">
        <v>284</v>
      </c>
      <c r="E107" s="138">
        <v>45329</v>
      </c>
      <c r="F107" s="137" t="s">
        <v>300</v>
      </c>
      <c r="G107" s="137"/>
      <c r="H107" s="137"/>
      <c r="I107" s="137"/>
      <c r="J107" s="137"/>
      <c r="K107" s="137"/>
      <c r="L107" s="137"/>
      <c r="M107" s="137"/>
      <c r="N107" s="137"/>
      <c r="O107" s="137"/>
      <c r="P107" s="137"/>
      <c r="Q107" s="203" t="s">
        <v>610</v>
      </c>
      <c r="R107" s="224"/>
    </row>
    <row r="108" spans="1:19" ht="37.5" customHeight="1">
      <c r="A108" s="230">
        <v>45352</v>
      </c>
      <c r="B108" s="562"/>
      <c r="C108" s="137" t="s">
        <v>385</v>
      </c>
      <c r="D108" s="137" t="s">
        <v>284</v>
      </c>
      <c r="E108" s="138">
        <v>45387</v>
      </c>
      <c r="F108" s="137" t="s">
        <v>300</v>
      </c>
      <c r="G108" s="137"/>
      <c r="H108" s="137"/>
      <c r="I108" s="137"/>
      <c r="J108" s="137"/>
      <c r="K108" s="137"/>
      <c r="L108" s="137"/>
      <c r="M108" s="137"/>
      <c r="N108" s="137"/>
      <c r="O108" s="137"/>
      <c r="P108" s="137"/>
      <c r="Q108" s="203" t="s">
        <v>609</v>
      </c>
      <c r="R108" s="172"/>
    </row>
    <row r="109" spans="1:19" ht="19.5" customHeight="1">
      <c r="A109" s="37">
        <v>45323</v>
      </c>
      <c r="B109" s="559" t="s">
        <v>241</v>
      </c>
      <c r="C109" s="599" t="s">
        <v>334</v>
      </c>
      <c r="D109" s="174" t="s">
        <v>293</v>
      </c>
      <c r="E109" s="174"/>
      <c r="F109" s="293"/>
      <c r="G109" s="294"/>
      <c r="H109" s="294"/>
      <c r="I109" s="173"/>
      <c r="J109" s="173"/>
      <c r="K109" s="293"/>
      <c r="L109" s="173"/>
      <c r="M109" s="173"/>
      <c r="N109" s="173"/>
      <c r="O109" s="173"/>
      <c r="P109" s="173"/>
      <c r="Q109" s="175" t="s">
        <v>335</v>
      </c>
      <c r="R109" s="258"/>
    </row>
    <row r="110" spans="1:19" ht="17.25" customHeight="1">
      <c r="A110" s="37">
        <v>45323</v>
      </c>
      <c r="B110" s="589"/>
      <c r="C110" s="555"/>
      <c r="D110" s="174" t="s">
        <v>293</v>
      </c>
      <c r="E110" s="174"/>
      <c r="F110" s="293"/>
      <c r="G110" s="294"/>
      <c r="H110" s="294"/>
      <c r="I110" s="173"/>
      <c r="J110" s="173"/>
      <c r="K110" s="293"/>
      <c r="L110" s="173"/>
      <c r="M110" s="173"/>
      <c r="N110" s="173"/>
      <c r="O110" s="173"/>
      <c r="P110" s="173"/>
      <c r="Q110" s="175" t="s">
        <v>343</v>
      </c>
      <c r="R110" s="258"/>
    </row>
    <row r="111" spans="1:19" ht="38.25" customHeight="1">
      <c r="A111" s="37">
        <v>45323</v>
      </c>
      <c r="B111" s="589"/>
      <c r="C111" s="428" t="s">
        <v>378</v>
      </c>
      <c r="D111" s="174" t="s">
        <v>293</v>
      </c>
      <c r="E111" s="174">
        <v>45352</v>
      </c>
      <c r="F111" s="293" t="s">
        <v>311</v>
      </c>
      <c r="G111" s="294"/>
      <c r="H111" s="294"/>
      <c r="I111" s="383"/>
      <c r="J111" s="383"/>
      <c r="K111" s="293"/>
      <c r="L111" s="383"/>
      <c r="M111" s="383"/>
      <c r="N111" s="383"/>
      <c r="O111" s="383"/>
      <c r="P111" s="383"/>
      <c r="Q111" s="175" t="s">
        <v>379</v>
      </c>
      <c r="R111" s="386"/>
    </row>
    <row r="112" spans="1:19" ht="24.75" customHeight="1">
      <c r="A112" s="37">
        <v>45352</v>
      </c>
      <c r="B112" s="589"/>
      <c r="C112" s="408" t="s">
        <v>381</v>
      </c>
      <c r="D112" s="174" t="s">
        <v>293</v>
      </c>
      <c r="E112" s="174"/>
      <c r="F112" s="293"/>
      <c r="G112" s="294"/>
      <c r="H112" s="294"/>
      <c r="I112" s="408"/>
      <c r="J112" s="408"/>
      <c r="K112" s="293"/>
      <c r="L112" s="408"/>
      <c r="M112" s="408"/>
      <c r="N112" s="408"/>
      <c r="O112" s="408"/>
      <c r="P112" s="408"/>
      <c r="Q112" s="175" t="s">
        <v>416</v>
      </c>
      <c r="R112" s="386"/>
    </row>
    <row r="113" spans="1:19" ht="49.5" customHeight="1">
      <c r="A113" s="37">
        <v>45352</v>
      </c>
      <c r="B113" s="590"/>
      <c r="C113" s="426" t="s">
        <v>378</v>
      </c>
      <c r="D113" s="174" t="s">
        <v>284</v>
      </c>
      <c r="E113" s="174">
        <v>45392</v>
      </c>
      <c r="F113" s="293" t="s">
        <v>300</v>
      </c>
      <c r="G113" s="294"/>
      <c r="H113" s="294"/>
      <c r="I113" s="426" t="s">
        <v>510</v>
      </c>
      <c r="J113" s="174">
        <v>45392</v>
      </c>
      <c r="K113" s="293"/>
      <c r="L113" s="426"/>
      <c r="M113" s="426"/>
      <c r="N113" s="426"/>
      <c r="O113" s="426"/>
      <c r="P113" s="426"/>
      <c r="Q113" s="175" t="s">
        <v>511</v>
      </c>
      <c r="R113" s="386"/>
    </row>
    <row r="114" spans="1:19" ht="29.25" customHeight="1">
      <c r="A114" s="37">
        <v>45292</v>
      </c>
      <c r="B114" s="554" t="s">
        <v>242</v>
      </c>
      <c r="C114" s="526" t="s">
        <v>336</v>
      </c>
      <c r="D114" s="28" t="s">
        <v>293</v>
      </c>
      <c r="E114" s="28">
        <v>45315</v>
      </c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38" t="s">
        <v>337</v>
      </c>
      <c r="R114" s="39"/>
    </row>
    <row r="115" spans="1:19" ht="19.5" customHeight="1">
      <c r="A115" s="37">
        <v>45323</v>
      </c>
      <c r="B115" s="562"/>
      <c r="C115" s="562"/>
      <c r="D115" s="28" t="s">
        <v>293</v>
      </c>
      <c r="E115" s="28">
        <v>45348</v>
      </c>
      <c r="F115" s="134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38" t="s">
        <v>338</v>
      </c>
      <c r="R115" s="39"/>
    </row>
    <row r="116" spans="1:19" ht="26.25" customHeight="1">
      <c r="A116" s="37">
        <v>45323</v>
      </c>
      <c r="B116" s="562"/>
      <c r="C116" s="562"/>
      <c r="D116" s="28" t="s">
        <v>293</v>
      </c>
      <c r="E116" s="174">
        <v>45362</v>
      </c>
      <c r="F116" s="293"/>
      <c r="G116" s="174"/>
      <c r="H116" s="174"/>
      <c r="I116" s="174"/>
      <c r="J116" s="174"/>
      <c r="K116" s="174"/>
      <c r="L116" s="174"/>
      <c r="M116" s="174"/>
      <c r="N116" s="174"/>
      <c r="O116" s="174"/>
      <c r="P116" s="174"/>
      <c r="Q116" s="175" t="s">
        <v>351</v>
      </c>
      <c r="R116" s="39"/>
    </row>
    <row r="117" spans="1:19" ht="30.75" customHeight="1">
      <c r="A117" s="37">
        <v>45323</v>
      </c>
      <c r="B117" s="562"/>
      <c r="C117" s="562"/>
      <c r="D117" s="28" t="s">
        <v>293</v>
      </c>
      <c r="E117" s="28">
        <v>45351</v>
      </c>
      <c r="F117" s="134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38" t="s">
        <v>377</v>
      </c>
      <c r="R117" s="39"/>
    </row>
    <row r="118" spans="1:19" ht="29.25" customHeight="1">
      <c r="A118" s="37">
        <v>45352</v>
      </c>
      <c r="B118" s="562"/>
      <c r="C118" s="555"/>
      <c r="D118" s="174" t="s">
        <v>284</v>
      </c>
      <c r="E118" s="174" t="s">
        <v>413</v>
      </c>
      <c r="F118" s="293"/>
      <c r="G118" s="174"/>
      <c r="H118" s="174"/>
      <c r="I118" s="174">
        <v>45362</v>
      </c>
      <c r="J118" s="174">
        <v>45366</v>
      </c>
      <c r="K118" s="174"/>
      <c r="L118" s="174"/>
      <c r="M118" s="174"/>
      <c r="N118" s="174"/>
      <c r="O118" s="174"/>
      <c r="P118" s="174"/>
      <c r="Q118" s="175" t="s">
        <v>528</v>
      </c>
      <c r="R118" s="39" t="s">
        <v>414</v>
      </c>
    </row>
    <row r="119" spans="1:19" ht="33" customHeight="1">
      <c r="A119" s="37">
        <v>45352</v>
      </c>
      <c r="B119" s="562"/>
      <c r="C119" s="397" t="s">
        <v>381</v>
      </c>
      <c r="D119" s="174" t="s">
        <v>293</v>
      </c>
      <c r="E119" s="174"/>
      <c r="F119" s="293" t="s">
        <v>415</v>
      </c>
      <c r="G119" s="174"/>
      <c r="H119" s="174"/>
      <c r="I119" s="174"/>
      <c r="J119" s="174"/>
      <c r="K119" s="174"/>
      <c r="L119" s="174"/>
      <c r="M119" s="174"/>
      <c r="N119" s="174"/>
      <c r="O119" s="174"/>
      <c r="P119" s="174"/>
      <c r="Q119" s="175" t="s">
        <v>416</v>
      </c>
      <c r="R119" s="39"/>
    </row>
    <row r="120" spans="1:19" ht="31.5" customHeight="1">
      <c r="A120" s="37">
        <v>45352</v>
      </c>
      <c r="B120" s="562"/>
      <c r="C120" s="415" t="s">
        <v>473</v>
      </c>
      <c r="D120" s="174" t="s">
        <v>293</v>
      </c>
      <c r="E120" s="174">
        <v>45376</v>
      </c>
      <c r="F120" s="293" t="s">
        <v>467</v>
      </c>
      <c r="G120" s="174"/>
      <c r="H120" s="174"/>
      <c r="I120" s="174"/>
      <c r="J120" s="174"/>
      <c r="K120" s="174"/>
      <c r="L120" s="174"/>
      <c r="M120" s="174"/>
      <c r="N120" s="174"/>
      <c r="O120" s="174"/>
      <c r="P120" s="174"/>
      <c r="Q120" s="175" t="s">
        <v>351</v>
      </c>
      <c r="R120" s="39"/>
    </row>
    <row r="121" spans="1:19" ht="41.25" customHeight="1">
      <c r="A121" s="37">
        <v>45352</v>
      </c>
      <c r="B121" s="555"/>
      <c r="C121" s="423" t="s">
        <v>336</v>
      </c>
      <c r="D121" s="174" t="s">
        <v>284</v>
      </c>
      <c r="E121" s="174" t="s">
        <v>493</v>
      </c>
      <c r="F121" s="293"/>
      <c r="G121" s="174"/>
      <c r="H121" s="174"/>
      <c r="I121" s="174"/>
      <c r="J121" s="174"/>
      <c r="K121" s="174"/>
      <c r="L121" s="174"/>
      <c r="M121" s="174"/>
      <c r="N121" s="174"/>
      <c r="O121" s="174"/>
      <c r="P121" s="174"/>
      <c r="Q121" s="175" t="s">
        <v>494</v>
      </c>
      <c r="R121" s="39"/>
    </row>
    <row r="122" spans="1:19" ht="19.5" customHeight="1">
      <c r="A122" s="37">
        <v>45292</v>
      </c>
      <c r="B122" s="554" t="s">
        <v>243</v>
      </c>
      <c r="C122" s="437" t="s">
        <v>385</v>
      </c>
      <c r="D122" s="174" t="s">
        <v>284</v>
      </c>
      <c r="E122" s="174">
        <v>45271</v>
      </c>
      <c r="F122" s="293"/>
      <c r="G122" s="174"/>
      <c r="H122" s="174"/>
      <c r="I122" s="174"/>
      <c r="J122" s="174"/>
      <c r="K122" s="174"/>
      <c r="L122" s="174"/>
      <c r="M122" s="174"/>
      <c r="N122" s="174">
        <v>45316</v>
      </c>
      <c r="O122" s="174"/>
      <c r="P122" s="174"/>
      <c r="Q122" s="175" t="s">
        <v>554</v>
      </c>
      <c r="R122" s="39"/>
    </row>
    <row r="123" spans="1:19" ht="19.5" customHeight="1">
      <c r="A123" s="37">
        <v>45292</v>
      </c>
      <c r="B123" s="562"/>
      <c r="C123" s="526" t="s">
        <v>324</v>
      </c>
      <c r="D123" s="28" t="s">
        <v>293</v>
      </c>
      <c r="E123" s="28">
        <v>45313</v>
      </c>
      <c r="F123" s="206"/>
      <c r="G123" s="207"/>
      <c r="H123" s="47"/>
      <c r="I123" s="207"/>
      <c r="J123" s="207"/>
      <c r="K123" s="207"/>
      <c r="L123" s="207"/>
      <c r="M123" s="207"/>
      <c r="N123" s="207"/>
      <c r="O123" s="207"/>
      <c r="P123" s="38"/>
      <c r="Q123" s="38" t="s">
        <v>325</v>
      </c>
      <c r="R123" s="39"/>
    </row>
    <row r="124" spans="1:19" ht="42" customHeight="1">
      <c r="A124" s="37">
        <v>45352</v>
      </c>
      <c r="B124" s="555"/>
      <c r="C124" s="555"/>
      <c r="D124" s="28" t="s">
        <v>293</v>
      </c>
      <c r="E124" s="28">
        <v>45369</v>
      </c>
      <c r="F124" s="206"/>
      <c r="G124" s="207"/>
      <c r="H124" s="47"/>
      <c r="I124" s="207"/>
      <c r="J124" s="207"/>
      <c r="K124" s="207"/>
      <c r="L124" s="207"/>
      <c r="M124" s="207"/>
      <c r="N124" s="207"/>
      <c r="O124" s="207"/>
      <c r="P124" s="38"/>
      <c r="Q124" s="38" t="s">
        <v>391</v>
      </c>
      <c r="R124" s="39"/>
    </row>
    <row r="125" spans="1:19" ht="78.75" customHeight="1">
      <c r="A125" s="230"/>
      <c r="B125" s="188" t="s">
        <v>244</v>
      </c>
      <c r="C125" s="251"/>
      <c r="D125" s="28"/>
      <c r="E125" s="28"/>
      <c r="F125" s="206"/>
      <c r="G125" s="206"/>
      <c r="H125" s="56"/>
      <c r="I125" s="56"/>
      <c r="J125" s="56"/>
      <c r="K125" s="56"/>
      <c r="L125" s="56"/>
      <c r="M125" s="56"/>
      <c r="N125" s="56"/>
      <c r="O125" s="56"/>
      <c r="P125" s="206"/>
      <c r="Q125" s="38"/>
      <c r="R125" s="39"/>
      <c r="S125" s="225"/>
    </row>
    <row r="126" spans="1:19" ht="33" customHeight="1">
      <c r="A126" s="37">
        <v>45323</v>
      </c>
      <c r="B126" s="589" t="s">
        <v>245</v>
      </c>
      <c r="C126" s="396" t="s">
        <v>326</v>
      </c>
      <c r="D126" s="377" t="s">
        <v>284</v>
      </c>
      <c r="E126" s="28"/>
      <c r="F126" s="206"/>
      <c r="G126" s="377"/>
      <c r="H126" s="206"/>
      <c r="I126" s="382" t="s">
        <v>364</v>
      </c>
      <c r="J126" s="206"/>
      <c r="K126" s="206"/>
      <c r="L126" s="206"/>
      <c r="M126" s="206"/>
      <c r="N126" s="206"/>
      <c r="O126" s="206"/>
      <c r="P126" s="38"/>
      <c r="Q126" s="38" t="s">
        <v>297</v>
      </c>
      <c r="R126" s="39"/>
    </row>
    <row r="127" spans="1:19" ht="31.5" customHeight="1">
      <c r="A127" s="37">
        <v>45324</v>
      </c>
      <c r="B127" s="589"/>
      <c r="C127" s="393" t="s">
        <v>373</v>
      </c>
      <c r="D127" s="382" t="s">
        <v>284</v>
      </c>
      <c r="E127" s="28"/>
      <c r="F127" s="382" t="s">
        <v>311</v>
      </c>
      <c r="G127" s="206"/>
      <c r="H127" s="206"/>
      <c r="I127" s="206"/>
      <c r="J127" s="206"/>
      <c r="K127" s="206"/>
      <c r="L127" s="206"/>
      <c r="M127" s="206"/>
      <c r="N127" s="206"/>
      <c r="O127" s="206"/>
      <c r="P127" s="38"/>
      <c r="Q127" s="38" t="s">
        <v>374</v>
      </c>
      <c r="R127" s="39"/>
    </row>
    <row r="128" spans="1:19" ht="31.5" customHeight="1">
      <c r="A128" s="37">
        <v>45352</v>
      </c>
      <c r="B128" s="589"/>
      <c r="C128" s="526" t="s">
        <v>326</v>
      </c>
      <c r="D128" s="396" t="s">
        <v>293</v>
      </c>
      <c r="E128" s="174"/>
      <c r="F128" s="394" t="s">
        <v>300</v>
      </c>
      <c r="G128" s="173"/>
      <c r="H128" s="173"/>
      <c r="I128" s="173"/>
      <c r="J128" s="173"/>
      <c r="K128" s="173"/>
      <c r="L128" s="173"/>
      <c r="M128" s="173"/>
      <c r="N128" s="488"/>
      <c r="O128" s="326"/>
      <c r="P128" s="175"/>
      <c r="Q128" s="175" t="s">
        <v>402</v>
      </c>
      <c r="R128" s="39"/>
    </row>
    <row r="129" spans="1:18" ht="31.5" customHeight="1">
      <c r="A129" s="37">
        <v>45352</v>
      </c>
      <c r="B129" s="590"/>
      <c r="C129" s="555"/>
      <c r="D129" s="417" t="s">
        <v>293</v>
      </c>
      <c r="E129" s="174">
        <v>45378</v>
      </c>
      <c r="F129" s="415"/>
      <c r="G129" s="415"/>
      <c r="H129" s="415"/>
      <c r="I129" s="415"/>
      <c r="J129" s="415"/>
      <c r="K129" s="415"/>
      <c r="L129" s="415"/>
      <c r="M129" s="415"/>
      <c r="N129" s="488"/>
      <c r="O129" s="416"/>
      <c r="P129" s="175"/>
      <c r="Q129" s="175" t="s">
        <v>402</v>
      </c>
      <c r="R129" s="39"/>
    </row>
    <row r="130" spans="1:18" ht="35.25" customHeight="1">
      <c r="A130" s="37">
        <v>45292</v>
      </c>
      <c r="B130" s="554" t="s">
        <v>246</v>
      </c>
      <c r="C130" s="377" t="s">
        <v>327</v>
      </c>
      <c r="D130" s="377" t="s">
        <v>284</v>
      </c>
      <c r="E130" s="28"/>
      <c r="F130" s="206">
        <v>2023</v>
      </c>
      <c r="G130" s="206"/>
      <c r="H130" s="28"/>
      <c r="I130" s="28"/>
      <c r="J130" s="28"/>
      <c r="K130" s="206"/>
      <c r="L130" s="206"/>
      <c r="M130" s="206"/>
      <c r="N130" s="592"/>
      <c r="O130" s="593"/>
      <c r="P130" s="38"/>
      <c r="Q130" s="38" t="s">
        <v>328</v>
      </c>
      <c r="R130" s="39"/>
    </row>
    <row r="131" spans="1:18" ht="30.75" customHeight="1">
      <c r="A131" s="37">
        <v>45323</v>
      </c>
      <c r="B131" s="562"/>
      <c r="C131" s="377" t="s">
        <v>288</v>
      </c>
      <c r="D131" s="377" t="s">
        <v>308</v>
      </c>
      <c r="E131" s="28" t="s">
        <v>524</v>
      </c>
      <c r="F131" s="377" t="s">
        <v>329</v>
      </c>
      <c r="G131" s="206"/>
      <c r="H131" s="28"/>
      <c r="I131" s="28"/>
      <c r="J131" s="28"/>
      <c r="K131" s="206"/>
      <c r="L131" s="206"/>
      <c r="M131" s="206"/>
      <c r="N131" s="206"/>
      <c r="O131" s="206"/>
      <c r="P131" s="60">
        <v>45342</v>
      </c>
      <c r="Q131" s="38" t="s">
        <v>525</v>
      </c>
      <c r="R131" s="39"/>
    </row>
    <row r="132" spans="1:18" ht="30" customHeight="1">
      <c r="A132" s="37">
        <v>45323</v>
      </c>
      <c r="B132" s="562"/>
      <c r="C132" s="393" t="s">
        <v>330</v>
      </c>
      <c r="D132" s="377" t="s">
        <v>293</v>
      </c>
      <c r="E132" s="28"/>
      <c r="F132" s="206"/>
      <c r="G132" s="206"/>
      <c r="H132" s="28"/>
      <c r="I132" s="28"/>
      <c r="J132" s="28"/>
      <c r="K132" s="206"/>
      <c r="L132" s="206"/>
      <c r="M132" s="206"/>
      <c r="N132" s="206"/>
      <c r="O132" s="206"/>
      <c r="P132" s="38"/>
      <c r="Q132" s="38" t="s">
        <v>331</v>
      </c>
      <c r="R132" s="39"/>
    </row>
    <row r="133" spans="1:18" ht="30.75" customHeight="1">
      <c r="A133" s="37">
        <v>45323</v>
      </c>
      <c r="B133" s="562"/>
      <c r="C133" s="526" t="s">
        <v>327</v>
      </c>
      <c r="D133" s="377" t="s">
        <v>284</v>
      </c>
      <c r="E133" s="28" t="s">
        <v>332</v>
      </c>
      <c r="F133" s="206"/>
      <c r="G133" s="206"/>
      <c r="H133" s="28"/>
      <c r="I133" s="28"/>
      <c r="J133" s="28"/>
      <c r="K133" s="206"/>
      <c r="L133" s="206"/>
      <c r="M133" s="206"/>
      <c r="N133" s="167"/>
      <c r="O133" s="167"/>
      <c r="P133" s="38"/>
      <c r="Q133" s="38" t="s">
        <v>285</v>
      </c>
      <c r="R133" s="39" t="s">
        <v>333</v>
      </c>
    </row>
    <row r="134" spans="1:18" ht="27" customHeight="1">
      <c r="A134" s="37">
        <v>45352</v>
      </c>
      <c r="B134" s="562"/>
      <c r="C134" s="562"/>
      <c r="D134" s="399" t="s">
        <v>284</v>
      </c>
      <c r="E134" s="138" t="s">
        <v>431</v>
      </c>
      <c r="F134" s="137"/>
      <c r="G134" s="137"/>
      <c r="H134" s="137"/>
      <c r="I134" s="138" t="s">
        <v>527</v>
      </c>
      <c r="J134" s="137" t="s">
        <v>526</v>
      </c>
      <c r="K134" s="167"/>
      <c r="L134" s="204"/>
      <c r="M134" s="167"/>
      <c r="N134" s="167"/>
      <c r="O134" s="167"/>
      <c r="P134" s="167"/>
      <c r="Q134" s="316" t="s">
        <v>528</v>
      </c>
      <c r="R134" s="39" t="s">
        <v>430</v>
      </c>
    </row>
    <row r="135" spans="1:18" ht="29.25" customHeight="1">
      <c r="A135" s="37">
        <v>45352</v>
      </c>
      <c r="B135" s="555"/>
      <c r="C135" s="555"/>
      <c r="D135" s="428" t="s">
        <v>284</v>
      </c>
      <c r="E135" s="138" t="s">
        <v>530</v>
      </c>
      <c r="F135" s="137"/>
      <c r="G135" s="137"/>
      <c r="H135" s="137"/>
      <c r="I135" s="138"/>
      <c r="J135" s="137"/>
      <c r="K135" s="167"/>
      <c r="L135" s="204"/>
      <c r="M135" s="167"/>
      <c r="N135" s="167"/>
      <c r="O135" s="167"/>
      <c r="P135" s="167"/>
      <c r="Q135" s="218" t="s">
        <v>351</v>
      </c>
      <c r="R135" s="39" t="s">
        <v>529</v>
      </c>
    </row>
    <row r="136" spans="1:18" ht="29.25" customHeight="1">
      <c r="A136" s="37">
        <v>45292</v>
      </c>
      <c r="B136" s="554" t="s">
        <v>684</v>
      </c>
      <c r="C136" s="526" t="s">
        <v>303</v>
      </c>
      <c r="D136" s="443" t="s">
        <v>293</v>
      </c>
      <c r="E136" s="177">
        <v>45307</v>
      </c>
      <c r="F136" s="178"/>
      <c r="G136" s="178"/>
      <c r="H136" s="178"/>
      <c r="I136" s="177"/>
      <c r="J136" s="178"/>
      <c r="K136" s="181"/>
      <c r="L136" s="454"/>
      <c r="M136" s="181"/>
      <c r="N136" s="181"/>
      <c r="O136" s="181"/>
      <c r="P136" s="181"/>
      <c r="Q136" s="253" t="s">
        <v>337</v>
      </c>
      <c r="R136" s="39"/>
    </row>
    <row r="137" spans="1:18" ht="29.25" customHeight="1">
      <c r="A137" s="37">
        <v>45292</v>
      </c>
      <c r="B137" s="562"/>
      <c r="C137" s="562"/>
      <c r="D137" s="443" t="s">
        <v>293</v>
      </c>
      <c r="E137" s="177">
        <v>45321</v>
      </c>
      <c r="F137" s="178"/>
      <c r="G137" s="178"/>
      <c r="H137" s="178"/>
      <c r="I137" s="177"/>
      <c r="J137" s="178"/>
      <c r="K137" s="181"/>
      <c r="L137" s="454"/>
      <c r="M137" s="181"/>
      <c r="N137" s="181"/>
      <c r="O137" s="181"/>
      <c r="P137" s="181"/>
      <c r="Q137" s="253" t="s">
        <v>574</v>
      </c>
      <c r="R137" s="39"/>
    </row>
    <row r="138" spans="1:18" ht="29.25" customHeight="1">
      <c r="A138" s="37">
        <v>45323</v>
      </c>
      <c r="B138" s="562"/>
      <c r="C138" s="562"/>
      <c r="D138" s="443" t="s">
        <v>293</v>
      </c>
      <c r="E138" s="28">
        <v>45366</v>
      </c>
      <c r="F138" s="178"/>
      <c r="G138" s="178"/>
      <c r="H138" s="178"/>
      <c r="I138" s="177"/>
      <c r="J138" s="178"/>
      <c r="K138" s="181"/>
      <c r="L138" s="454"/>
      <c r="M138" s="181"/>
      <c r="N138" s="181"/>
      <c r="O138" s="181"/>
      <c r="P138" s="181"/>
      <c r="Q138" s="253" t="s">
        <v>575</v>
      </c>
      <c r="R138" s="39"/>
    </row>
    <row r="139" spans="1:18" ht="30" customHeight="1">
      <c r="A139" s="37">
        <v>45323</v>
      </c>
      <c r="B139" s="562"/>
      <c r="C139" s="555"/>
      <c r="D139" s="377" t="s">
        <v>293</v>
      </c>
      <c r="E139" s="28">
        <v>45366</v>
      </c>
      <c r="F139" s="206"/>
      <c r="G139" s="206"/>
      <c r="H139" s="206"/>
      <c r="I139" s="206"/>
      <c r="J139" s="206"/>
      <c r="K139" s="206"/>
      <c r="L139" s="206"/>
      <c r="M139" s="206"/>
      <c r="N139" s="206"/>
      <c r="O139" s="206"/>
      <c r="P139" s="206"/>
      <c r="Q139" s="38" t="s">
        <v>285</v>
      </c>
      <c r="R139" s="61"/>
    </row>
    <row r="140" spans="1:18" ht="32.25" customHeight="1">
      <c r="A140" s="37">
        <v>45323</v>
      </c>
      <c r="B140" s="562"/>
      <c r="C140" s="396" t="s">
        <v>304</v>
      </c>
      <c r="D140" s="396" t="s">
        <v>284</v>
      </c>
      <c r="E140" s="28"/>
      <c r="F140" s="390" t="s">
        <v>305</v>
      </c>
      <c r="G140" s="206"/>
      <c r="H140" s="206"/>
      <c r="I140" s="206"/>
      <c r="J140" s="206"/>
      <c r="K140" s="206"/>
      <c r="L140" s="206"/>
      <c r="M140" s="206"/>
      <c r="N140" s="377"/>
      <c r="O140" s="377"/>
      <c r="P140" s="206"/>
      <c r="Q140" s="38" t="s">
        <v>285</v>
      </c>
      <c r="R140" s="61"/>
    </row>
    <row r="141" spans="1:18" ht="32.25" customHeight="1">
      <c r="A141" s="37">
        <v>45352</v>
      </c>
      <c r="B141" s="562"/>
      <c r="C141" s="390" t="s">
        <v>392</v>
      </c>
      <c r="D141" s="390" t="s">
        <v>293</v>
      </c>
      <c r="E141" s="28"/>
      <c r="F141" s="390" t="s">
        <v>393</v>
      </c>
      <c r="G141" s="206"/>
      <c r="H141" s="206"/>
      <c r="I141" s="206"/>
      <c r="J141" s="206"/>
      <c r="K141" s="206"/>
      <c r="L141" s="206"/>
      <c r="M141" s="206"/>
      <c r="N141" s="209"/>
      <c r="O141" s="206"/>
      <c r="P141" s="206"/>
      <c r="Q141" s="38" t="s">
        <v>394</v>
      </c>
      <c r="R141" s="61"/>
    </row>
    <row r="142" spans="1:18" ht="27.75" customHeight="1">
      <c r="A142" s="37">
        <v>45352</v>
      </c>
      <c r="B142" s="562"/>
      <c r="C142" s="526" t="s">
        <v>304</v>
      </c>
      <c r="D142" s="394" t="s">
        <v>284</v>
      </c>
      <c r="E142" s="174" t="s">
        <v>403</v>
      </c>
      <c r="F142" s="394" t="s">
        <v>300</v>
      </c>
      <c r="G142" s="394"/>
      <c r="H142" s="394"/>
      <c r="I142" s="394"/>
      <c r="J142" s="394"/>
      <c r="K142" s="394"/>
      <c r="L142" s="394"/>
      <c r="M142" s="394"/>
      <c r="N142" s="395"/>
      <c r="O142" s="394"/>
      <c r="P142" s="394"/>
      <c r="Q142" s="175" t="s">
        <v>401</v>
      </c>
      <c r="R142" s="61" t="s">
        <v>404</v>
      </c>
    </row>
    <row r="143" spans="1:18" ht="27.75" customHeight="1">
      <c r="A143" s="37">
        <v>45352</v>
      </c>
      <c r="B143" s="562"/>
      <c r="C143" s="555"/>
      <c r="D143" s="441" t="s">
        <v>284</v>
      </c>
      <c r="E143" s="174" t="s">
        <v>403</v>
      </c>
      <c r="F143" s="441"/>
      <c r="G143" s="441"/>
      <c r="H143" s="441"/>
      <c r="I143" s="441"/>
      <c r="J143" s="441"/>
      <c r="K143" s="441"/>
      <c r="L143" s="441"/>
      <c r="M143" s="441"/>
      <c r="N143" s="442"/>
      <c r="O143" s="441"/>
      <c r="P143" s="441"/>
      <c r="Q143" s="175" t="s">
        <v>401</v>
      </c>
      <c r="R143" s="61" t="s">
        <v>576</v>
      </c>
    </row>
    <row r="144" spans="1:18" ht="26.25" customHeight="1">
      <c r="A144" s="37">
        <v>45352</v>
      </c>
      <c r="B144" s="562"/>
      <c r="C144" s="422" t="s">
        <v>303</v>
      </c>
      <c r="D144" s="397" t="s">
        <v>284</v>
      </c>
      <c r="E144" s="174" t="s">
        <v>427</v>
      </c>
      <c r="F144" s="397" t="s">
        <v>300</v>
      </c>
      <c r="G144" s="397"/>
      <c r="H144" s="397"/>
      <c r="I144" s="408"/>
      <c r="J144" s="397"/>
      <c r="K144" s="397"/>
      <c r="L144" s="397"/>
      <c r="M144" s="397"/>
      <c r="N144" s="398"/>
      <c r="O144" s="397"/>
      <c r="P144" s="397"/>
      <c r="Q144" s="175" t="s">
        <v>401</v>
      </c>
      <c r="R144" s="61" t="s">
        <v>426</v>
      </c>
    </row>
    <row r="145" spans="1:18" ht="27.75" customHeight="1">
      <c r="A145" s="37">
        <v>45352</v>
      </c>
      <c r="B145" s="562"/>
      <c r="C145" s="408" t="s">
        <v>458</v>
      </c>
      <c r="D145" s="408" t="s">
        <v>284</v>
      </c>
      <c r="E145" s="174"/>
      <c r="F145" s="408" t="s">
        <v>300</v>
      </c>
      <c r="G145" s="408"/>
      <c r="H145" s="408"/>
      <c r="I145" s="408" t="s">
        <v>457</v>
      </c>
      <c r="J145" s="174">
        <v>45384</v>
      </c>
      <c r="K145" s="408"/>
      <c r="L145" s="408"/>
      <c r="M145" s="408"/>
      <c r="N145" s="409"/>
      <c r="O145" s="408"/>
      <c r="P145" s="408"/>
      <c r="Q145" s="175" t="s">
        <v>459</v>
      </c>
      <c r="R145" s="61"/>
    </row>
    <row r="146" spans="1:18" ht="21.75" customHeight="1">
      <c r="A146" s="37">
        <v>45352</v>
      </c>
      <c r="B146" s="562"/>
      <c r="C146" s="526" t="s">
        <v>303</v>
      </c>
      <c r="D146" s="441" t="s">
        <v>284</v>
      </c>
      <c r="E146" s="174">
        <v>45369</v>
      </c>
      <c r="F146" s="441"/>
      <c r="G146" s="441"/>
      <c r="H146" s="441"/>
      <c r="I146" s="441"/>
      <c r="J146" s="441"/>
      <c r="K146" s="441"/>
      <c r="L146" s="441"/>
      <c r="M146" s="441"/>
      <c r="N146" s="442"/>
      <c r="O146" s="441"/>
      <c r="P146" s="441"/>
      <c r="Q146" s="175" t="s">
        <v>298</v>
      </c>
      <c r="R146" s="61"/>
    </row>
    <row r="147" spans="1:18" ht="26.25" customHeight="1">
      <c r="A147" s="37">
        <v>45352</v>
      </c>
      <c r="B147" s="562"/>
      <c r="C147" s="529"/>
      <c r="D147" s="441" t="s">
        <v>293</v>
      </c>
      <c r="E147" s="174">
        <v>45379</v>
      </c>
      <c r="F147" s="441" t="s">
        <v>311</v>
      </c>
      <c r="G147" s="441"/>
      <c r="H147" s="441"/>
      <c r="I147" s="441"/>
      <c r="J147" s="174"/>
      <c r="K147" s="441"/>
      <c r="L147" s="441"/>
      <c r="M147" s="441"/>
      <c r="N147" s="442"/>
      <c r="O147" s="441"/>
      <c r="P147" s="441"/>
      <c r="Q147" s="175" t="s">
        <v>578</v>
      </c>
      <c r="R147" s="61" t="s">
        <v>579</v>
      </c>
    </row>
    <row r="148" spans="1:18" ht="27.75" customHeight="1">
      <c r="A148" s="37">
        <v>45352</v>
      </c>
      <c r="B148" s="562"/>
      <c r="C148" s="585"/>
      <c r="D148" s="441" t="s">
        <v>293</v>
      </c>
      <c r="E148" s="174">
        <v>45379</v>
      </c>
      <c r="F148" s="441" t="s">
        <v>311</v>
      </c>
      <c r="G148" s="441"/>
      <c r="H148" s="441"/>
      <c r="I148" s="441"/>
      <c r="J148" s="174"/>
      <c r="K148" s="441"/>
      <c r="L148" s="441"/>
      <c r="M148" s="441"/>
      <c r="N148" s="442"/>
      <c r="O148" s="441"/>
      <c r="P148" s="441"/>
      <c r="Q148" s="175" t="s">
        <v>578</v>
      </c>
      <c r="R148" s="61" t="s">
        <v>580</v>
      </c>
    </row>
    <row r="149" spans="1:18" ht="30" customHeight="1">
      <c r="A149" s="37">
        <v>45352</v>
      </c>
      <c r="B149" s="555"/>
      <c r="C149" s="441" t="s">
        <v>304</v>
      </c>
      <c r="D149" s="441" t="s">
        <v>293</v>
      </c>
      <c r="E149" s="174">
        <v>45384</v>
      </c>
      <c r="F149" s="408"/>
      <c r="G149" s="408"/>
      <c r="H149" s="408"/>
      <c r="I149" s="408"/>
      <c r="J149" s="408"/>
      <c r="K149" s="408"/>
      <c r="L149" s="408"/>
      <c r="M149" s="408"/>
      <c r="N149" s="409"/>
      <c r="O149" s="408"/>
      <c r="P149" s="408"/>
      <c r="Q149" s="175" t="s">
        <v>577</v>
      </c>
      <c r="R149" s="61"/>
    </row>
    <row r="150" spans="1:18" ht="26.25" customHeight="1">
      <c r="A150" s="230">
        <v>45323</v>
      </c>
      <c r="B150" s="554" t="s">
        <v>126</v>
      </c>
      <c r="C150" s="526" t="s">
        <v>642</v>
      </c>
      <c r="D150" s="461" t="s">
        <v>293</v>
      </c>
      <c r="E150" s="138">
        <v>45344</v>
      </c>
      <c r="F150" s="149"/>
      <c r="G150" s="137"/>
      <c r="H150" s="138"/>
      <c r="I150" s="138"/>
      <c r="J150" s="138"/>
      <c r="K150" s="137"/>
      <c r="L150" s="137"/>
      <c r="M150" s="137"/>
      <c r="N150" s="137"/>
      <c r="O150" s="137"/>
      <c r="P150" s="138"/>
      <c r="Q150" s="203" t="s">
        <v>323</v>
      </c>
      <c r="R150" s="222"/>
    </row>
    <row r="151" spans="1:18" ht="39.75" customHeight="1">
      <c r="A151" s="230">
        <v>45352</v>
      </c>
      <c r="B151" s="562"/>
      <c r="C151" s="586"/>
      <c r="D151" s="461" t="s">
        <v>293</v>
      </c>
      <c r="E151" s="138">
        <v>45358</v>
      </c>
      <c r="F151" s="149"/>
      <c r="G151" s="137"/>
      <c r="H151" s="137"/>
      <c r="I151" s="138"/>
      <c r="J151" s="138"/>
      <c r="K151" s="137"/>
      <c r="L151" s="137"/>
      <c r="M151" s="137"/>
      <c r="N151" s="137"/>
      <c r="O151" s="137"/>
      <c r="P151" s="137"/>
      <c r="Q151" s="203" t="s">
        <v>395</v>
      </c>
      <c r="R151" s="222"/>
    </row>
    <row r="152" spans="1:18" ht="30.75" customHeight="1">
      <c r="A152" s="230">
        <v>45352</v>
      </c>
      <c r="B152" s="562"/>
      <c r="C152" s="465" t="s">
        <v>643</v>
      </c>
      <c r="D152" s="465" t="s">
        <v>284</v>
      </c>
      <c r="E152" s="268" t="s">
        <v>644</v>
      </c>
      <c r="F152" s="271"/>
      <c r="G152" s="465"/>
      <c r="H152" s="465"/>
      <c r="I152" s="268" t="s">
        <v>450</v>
      </c>
      <c r="J152" s="268">
        <v>45369</v>
      </c>
      <c r="K152" s="465"/>
      <c r="L152" s="465"/>
      <c r="M152" s="465"/>
      <c r="N152" s="465"/>
      <c r="O152" s="465"/>
      <c r="P152" s="465"/>
      <c r="Q152" s="313" t="s">
        <v>646</v>
      </c>
      <c r="R152" s="360" t="s">
        <v>645</v>
      </c>
    </row>
    <row r="153" spans="1:18" ht="42" customHeight="1">
      <c r="A153" s="230">
        <v>45352</v>
      </c>
      <c r="B153" s="562"/>
      <c r="C153" s="465" t="s">
        <v>642</v>
      </c>
      <c r="D153" s="465" t="s">
        <v>293</v>
      </c>
      <c r="E153" s="268">
        <v>45372</v>
      </c>
      <c r="F153" s="271"/>
      <c r="G153" s="261"/>
      <c r="H153" s="261"/>
      <c r="I153" s="268"/>
      <c r="J153" s="268"/>
      <c r="K153" s="261"/>
      <c r="L153" s="261"/>
      <c r="M153" s="261"/>
      <c r="N153" s="261"/>
      <c r="O153" s="261"/>
      <c r="P153" s="261"/>
      <c r="Q153" s="313" t="s">
        <v>351</v>
      </c>
      <c r="R153" s="182"/>
    </row>
    <row r="154" spans="1:18" ht="42" customHeight="1">
      <c r="A154" s="37">
        <v>45323</v>
      </c>
      <c r="B154" s="554" t="s">
        <v>247</v>
      </c>
      <c r="C154" s="137" t="s">
        <v>502</v>
      </c>
      <c r="D154" s="137" t="s">
        <v>308</v>
      </c>
      <c r="E154" s="138" t="s">
        <v>339</v>
      </c>
      <c r="F154" s="149"/>
      <c r="G154" s="137" t="s">
        <v>340</v>
      </c>
      <c r="H154" s="138">
        <v>45566</v>
      </c>
      <c r="I154" s="138"/>
      <c r="J154" s="138"/>
      <c r="K154" s="137"/>
      <c r="L154" s="137"/>
      <c r="M154" s="137"/>
      <c r="N154" s="137"/>
      <c r="O154" s="137"/>
      <c r="P154" s="138">
        <v>45336</v>
      </c>
      <c r="Q154" s="203" t="s">
        <v>341</v>
      </c>
      <c r="R154" s="337"/>
    </row>
    <row r="155" spans="1:18" ht="30" customHeight="1">
      <c r="A155" s="37">
        <v>45352</v>
      </c>
      <c r="B155" s="562"/>
      <c r="C155" s="584" t="s">
        <v>405</v>
      </c>
      <c r="D155" s="137" t="s">
        <v>284</v>
      </c>
      <c r="E155" s="137" t="s">
        <v>406</v>
      </c>
      <c r="F155" s="167"/>
      <c r="G155" s="167"/>
      <c r="H155" s="167"/>
      <c r="I155" s="137" t="s">
        <v>460</v>
      </c>
      <c r="J155" s="167"/>
      <c r="K155" s="167"/>
      <c r="L155" s="167"/>
      <c r="M155" s="167"/>
      <c r="N155" s="167"/>
      <c r="O155" s="167"/>
      <c r="P155" s="167"/>
      <c r="Q155" s="203" t="s">
        <v>401</v>
      </c>
      <c r="R155" s="222" t="s">
        <v>407</v>
      </c>
    </row>
    <row r="156" spans="1:18" ht="28.5" customHeight="1">
      <c r="A156" s="37">
        <v>45352</v>
      </c>
      <c r="B156" s="562"/>
      <c r="C156" s="562"/>
      <c r="D156" s="137" t="s">
        <v>284</v>
      </c>
      <c r="E156" s="440" t="s">
        <v>555</v>
      </c>
      <c r="F156" s="285"/>
      <c r="G156" s="285"/>
      <c r="H156" s="285"/>
      <c r="I156" s="440"/>
      <c r="J156" s="285"/>
      <c r="K156" s="285"/>
      <c r="L156" s="285"/>
      <c r="M156" s="285"/>
      <c r="N156" s="285"/>
      <c r="O156" s="285"/>
      <c r="P156" s="285"/>
      <c r="Q156" s="312" t="s">
        <v>556</v>
      </c>
      <c r="R156" s="290"/>
    </row>
    <row r="157" spans="1:18" ht="28.5" customHeight="1">
      <c r="A157" s="37">
        <v>45352</v>
      </c>
      <c r="B157" s="555"/>
      <c r="C157" s="555"/>
      <c r="D157" s="137" t="s">
        <v>284</v>
      </c>
      <c r="E157" s="280">
        <v>45380</v>
      </c>
      <c r="F157" s="440" t="s">
        <v>311</v>
      </c>
      <c r="G157" s="285"/>
      <c r="H157" s="285"/>
      <c r="I157" s="485" t="s">
        <v>664</v>
      </c>
      <c r="J157" s="285"/>
      <c r="K157" s="285"/>
      <c r="L157" s="285"/>
      <c r="M157" s="285"/>
      <c r="N157" s="285"/>
      <c r="O157" s="285"/>
      <c r="P157" s="285"/>
      <c r="Q157" s="312" t="s">
        <v>351</v>
      </c>
      <c r="R157" s="290" t="s">
        <v>557</v>
      </c>
    </row>
    <row r="158" spans="1:18" ht="20.25" customHeight="1">
      <c r="A158" s="37">
        <v>45292</v>
      </c>
      <c r="B158" s="554" t="s">
        <v>248</v>
      </c>
      <c r="C158" s="526" t="s">
        <v>313</v>
      </c>
      <c r="D158" s="273" t="s">
        <v>293</v>
      </c>
      <c r="E158" s="280">
        <v>45330</v>
      </c>
      <c r="F158" s="273"/>
      <c r="G158" s="317"/>
      <c r="H158" s="285"/>
      <c r="I158" s="280"/>
      <c r="J158" s="273"/>
      <c r="K158" s="285"/>
      <c r="L158" s="285"/>
      <c r="M158" s="285"/>
      <c r="N158" s="285"/>
      <c r="O158" s="285"/>
      <c r="P158" s="285"/>
      <c r="Q158" s="284" t="s">
        <v>315</v>
      </c>
      <c r="R158" s="290"/>
    </row>
    <row r="159" spans="1:18" ht="22.5" customHeight="1">
      <c r="A159" s="37">
        <v>45292</v>
      </c>
      <c r="B159" s="587"/>
      <c r="C159" s="562"/>
      <c r="D159" s="273" t="s">
        <v>284</v>
      </c>
      <c r="E159" s="280"/>
      <c r="F159" s="273"/>
      <c r="G159" s="317"/>
      <c r="H159" s="285"/>
      <c r="I159" s="280"/>
      <c r="J159" s="273"/>
      <c r="K159" s="285"/>
      <c r="L159" s="285"/>
      <c r="M159" s="285"/>
      <c r="N159" s="285"/>
      <c r="O159" s="285"/>
      <c r="P159" s="285"/>
      <c r="Q159" s="284" t="s">
        <v>316</v>
      </c>
      <c r="R159" s="290"/>
    </row>
    <row r="160" spans="1:18" ht="21.75" customHeight="1">
      <c r="A160" s="37">
        <v>45323</v>
      </c>
      <c r="B160" s="562"/>
      <c r="C160" s="562"/>
      <c r="D160" s="377" t="s">
        <v>284</v>
      </c>
      <c r="E160" s="28">
        <v>45327</v>
      </c>
      <c r="F160" s="206"/>
      <c r="G160" s="206"/>
      <c r="H160" s="206"/>
      <c r="I160" s="206"/>
      <c r="J160" s="206"/>
      <c r="K160" s="206"/>
      <c r="L160" s="206"/>
      <c r="M160" s="206"/>
      <c r="N160" s="206"/>
      <c r="O160" s="206"/>
      <c r="P160" s="38"/>
      <c r="Q160" s="38" t="s">
        <v>314</v>
      </c>
      <c r="R160" s="39"/>
    </row>
    <row r="161" spans="1:18" ht="27" customHeight="1">
      <c r="A161" s="37">
        <v>45323</v>
      </c>
      <c r="B161" s="562"/>
      <c r="C161" s="562"/>
      <c r="D161" s="377" t="s">
        <v>293</v>
      </c>
      <c r="E161" s="28">
        <v>45341</v>
      </c>
      <c r="F161" s="206"/>
      <c r="G161" s="206"/>
      <c r="H161" s="206"/>
      <c r="I161" s="206"/>
      <c r="J161" s="206"/>
      <c r="K161" s="206"/>
      <c r="L161" s="206"/>
      <c r="M161" s="206"/>
      <c r="N161" s="206"/>
      <c r="O161" s="206"/>
      <c r="P161" s="38"/>
      <c r="Q161" s="38" t="s">
        <v>317</v>
      </c>
      <c r="R161" s="39"/>
    </row>
    <row r="162" spans="1:18" ht="28.5" customHeight="1">
      <c r="A162" s="37">
        <v>45323</v>
      </c>
      <c r="B162" s="562"/>
      <c r="C162" s="562"/>
      <c r="D162" s="377" t="s">
        <v>284</v>
      </c>
      <c r="E162" s="28"/>
      <c r="F162" s="206"/>
      <c r="G162" s="206"/>
      <c r="H162" s="206"/>
      <c r="I162" s="206"/>
      <c r="J162" s="206"/>
      <c r="K162" s="206"/>
      <c r="L162" s="206"/>
      <c r="M162" s="206"/>
      <c r="N162" s="206"/>
      <c r="O162" s="206"/>
      <c r="P162" s="38"/>
      <c r="Q162" s="38" t="s">
        <v>318</v>
      </c>
      <c r="R162" s="338"/>
    </row>
    <row r="163" spans="1:18" ht="21.75" customHeight="1">
      <c r="A163" s="37">
        <v>45323</v>
      </c>
      <c r="B163" s="562"/>
      <c r="C163" s="562"/>
      <c r="D163" s="377" t="s">
        <v>284</v>
      </c>
      <c r="E163" s="28">
        <v>45348</v>
      </c>
      <c r="F163" s="206"/>
      <c r="G163" s="206"/>
      <c r="H163" s="206"/>
      <c r="I163" s="206"/>
      <c r="J163" s="206"/>
      <c r="K163" s="206"/>
      <c r="L163" s="206"/>
      <c r="M163" s="206"/>
      <c r="N163" s="206"/>
      <c r="O163" s="206"/>
      <c r="P163" s="38"/>
      <c r="Q163" s="38" t="s">
        <v>319</v>
      </c>
      <c r="R163" s="39"/>
    </row>
    <row r="164" spans="1:18" ht="27.75" customHeight="1">
      <c r="A164" s="37">
        <v>45323</v>
      </c>
      <c r="B164" s="562"/>
      <c r="C164" s="562"/>
      <c r="D164" s="428" t="s">
        <v>284</v>
      </c>
      <c r="E164" s="174">
        <v>45342</v>
      </c>
      <c r="F164" s="426"/>
      <c r="G164" s="426"/>
      <c r="H164" s="426"/>
      <c r="I164" s="426"/>
      <c r="J164" s="426"/>
      <c r="K164" s="426"/>
      <c r="L164" s="426"/>
      <c r="M164" s="426"/>
      <c r="N164" s="426"/>
      <c r="O164" s="426"/>
      <c r="P164" s="175"/>
      <c r="Q164" s="175" t="s">
        <v>508</v>
      </c>
      <c r="R164" s="39"/>
    </row>
    <row r="165" spans="1:18" ht="27" customHeight="1">
      <c r="A165" s="37">
        <v>45352</v>
      </c>
      <c r="B165" s="562"/>
      <c r="C165" s="555"/>
      <c r="D165" s="401" t="s">
        <v>284</v>
      </c>
      <c r="E165" s="28" t="s">
        <v>441</v>
      </c>
      <c r="F165" s="206"/>
      <c r="G165" s="206"/>
      <c r="H165" s="206"/>
      <c r="I165" s="401" t="s">
        <v>442</v>
      </c>
      <c r="J165" s="28">
        <v>45383</v>
      </c>
      <c r="K165" s="206"/>
      <c r="L165" s="206"/>
      <c r="M165" s="206"/>
      <c r="N165" s="206"/>
      <c r="O165" s="206"/>
      <c r="P165" s="38"/>
      <c r="Q165" s="38" t="s">
        <v>401</v>
      </c>
      <c r="R165" s="39" t="s">
        <v>436</v>
      </c>
    </row>
    <row r="166" spans="1:18" ht="24" customHeight="1">
      <c r="A166" s="230">
        <v>45323</v>
      </c>
      <c r="B166" s="554" t="s">
        <v>249</v>
      </c>
      <c r="C166" s="526" t="s">
        <v>320</v>
      </c>
      <c r="D166" s="377" t="s">
        <v>284</v>
      </c>
      <c r="E166" s="28">
        <v>45349</v>
      </c>
      <c r="F166" s="377" t="s">
        <v>321</v>
      </c>
      <c r="G166" s="206"/>
      <c r="H166" s="206"/>
      <c r="I166" s="206"/>
      <c r="J166" s="206"/>
      <c r="K166" s="206"/>
      <c r="L166" s="206"/>
      <c r="M166" s="206"/>
      <c r="N166" s="206"/>
      <c r="O166" s="206"/>
      <c r="P166" s="38"/>
      <c r="Q166" s="38" t="s">
        <v>298</v>
      </c>
      <c r="R166" s="39"/>
    </row>
    <row r="167" spans="1:18" ht="20.25" customHeight="1">
      <c r="A167" s="230">
        <v>45324</v>
      </c>
      <c r="B167" s="562"/>
      <c r="C167" s="562"/>
      <c r="D167" s="382" t="s">
        <v>293</v>
      </c>
      <c r="E167" s="28">
        <v>45355</v>
      </c>
      <c r="F167" s="28"/>
      <c r="G167" s="206"/>
      <c r="H167" s="206"/>
      <c r="I167" s="206"/>
      <c r="J167" s="206"/>
      <c r="K167" s="206"/>
      <c r="L167" s="206"/>
      <c r="M167" s="206"/>
      <c r="N167" s="206"/>
      <c r="O167" s="206"/>
      <c r="P167" s="38"/>
      <c r="Q167" s="38" t="s">
        <v>375</v>
      </c>
      <c r="R167" s="39"/>
    </row>
    <row r="168" spans="1:18" ht="29.25" customHeight="1">
      <c r="A168" s="230">
        <v>45352</v>
      </c>
      <c r="B168" s="562"/>
      <c r="C168" s="562"/>
      <c r="D168" s="391" t="s">
        <v>284</v>
      </c>
      <c r="E168" s="174" t="s">
        <v>399</v>
      </c>
      <c r="F168" s="174"/>
      <c r="G168" s="391"/>
      <c r="H168" s="391"/>
      <c r="I168" s="391"/>
      <c r="J168" s="391"/>
      <c r="K168" s="391"/>
      <c r="L168" s="391"/>
      <c r="M168" s="391"/>
      <c r="N168" s="391"/>
      <c r="O168" s="391"/>
      <c r="P168" s="175"/>
      <c r="Q168" s="175" t="s">
        <v>401</v>
      </c>
      <c r="R168" s="39" t="s">
        <v>400</v>
      </c>
    </row>
    <row r="169" spans="1:18" ht="29.25" customHeight="1">
      <c r="A169" s="230">
        <v>45352</v>
      </c>
      <c r="B169" s="562"/>
      <c r="C169" s="562"/>
      <c r="D169" s="408" t="s">
        <v>293</v>
      </c>
      <c r="E169" s="174"/>
      <c r="F169" s="174" t="s">
        <v>352</v>
      </c>
      <c r="G169" s="408"/>
      <c r="H169" s="408"/>
      <c r="I169" s="408"/>
      <c r="J169" s="408"/>
      <c r="K169" s="408"/>
      <c r="L169" s="408"/>
      <c r="M169" s="408"/>
      <c r="N169" s="408"/>
      <c r="O169" s="408"/>
      <c r="P169" s="175"/>
      <c r="Q169" s="175" t="s">
        <v>351</v>
      </c>
      <c r="R169" s="39"/>
    </row>
    <row r="170" spans="1:18" ht="26.25" customHeight="1">
      <c r="A170" s="230">
        <v>45352</v>
      </c>
      <c r="B170" s="555"/>
      <c r="C170" s="555"/>
      <c r="D170" s="423" t="s">
        <v>284</v>
      </c>
      <c r="E170" s="174" t="s">
        <v>488</v>
      </c>
      <c r="F170" s="174"/>
      <c r="G170" s="408"/>
      <c r="H170" s="408"/>
      <c r="I170" s="408"/>
      <c r="J170" s="408"/>
      <c r="K170" s="408"/>
      <c r="L170" s="408"/>
      <c r="M170" s="408"/>
      <c r="N170" s="408"/>
      <c r="O170" s="408"/>
      <c r="P170" s="175"/>
      <c r="Q170" s="175" t="s">
        <v>490</v>
      </c>
      <c r="R170" s="39" t="s">
        <v>489</v>
      </c>
    </row>
    <row r="171" spans="1:18" ht="27.75" customHeight="1">
      <c r="A171" s="37">
        <v>45292</v>
      </c>
      <c r="B171" s="554" t="s">
        <v>250</v>
      </c>
      <c r="C171" s="526" t="s">
        <v>322</v>
      </c>
      <c r="D171" s="382" t="s">
        <v>284</v>
      </c>
      <c r="E171" s="28">
        <v>45324</v>
      </c>
      <c r="F171" s="28" t="s">
        <v>300</v>
      </c>
      <c r="G171" s="206"/>
      <c r="H171" s="206"/>
      <c r="I171" s="206"/>
      <c r="J171" s="28"/>
      <c r="K171" s="206"/>
      <c r="L171" s="206"/>
      <c r="M171" s="206"/>
      <c r="N171" s="206"/>
      <c r="O171" s="206"/>
      <c r="P171" s="38"/>
      <c r="Q171" s="38" t="s">
        <v>323</v>
      </c>
      <c r="R171" s="39"/>
    </row>
    <row r="172" spans="1:18" ht="29.25" customHeight="1">
      <c r="A172" s="37">
        <v>45323</v>
      </c>
      <c r="B172" s="562"/>
      <c r="C172" s="562"/>
      <c r="D172" s="384" t="s">
        <v>293</v>
      </c>
      <c r="E172" s="28"/>
      <c r="F172" s="401" t="s">
        <v>352</v>
      </c>
      <c r="G172" s="206"/>
      <c r="H172" s="206"/>
      <c r="I172" s="206"/>
      <c r="J172" s="28"/>
      <c r="K172" s="206"/>
      <c r="L172" s="206"/>
      <c r="M172" s="206"/>
      <c r="N172" s="206"/>
      <c r="O172" s="206"/>
      <c r="P172" s="38"/>
      <c r="Q172" s="38" t="s">
        <v>351</v>
      </c>
      <c r="R172" s="39"/>
    </row>
    <row r="173" spans="1:18" ht="30.75" customHeight="1">
      <c r="A173" s="37">
        <v>45352</v>
      </c>
      <c r="B173" s="555"/>
      <c r="C173" s="555"/>
      <c r="D173" s="400" t="s">
        <v>284</v>
      </c>
      <c r="E173" s="174" t="s">
        <v>435</v>
      </c>
      <c r="F173" s="400" t="s">
        <v>300</v>
      </c>
      <c r="G173" s="400"/>
      <c r="H173" s="400"/>
      <c r="I173" s="400" t="s">
        <v>437</v>
      </c>
      <c r="J173" s="174">
        <v>45380</v>
      </c>
      <c r="K173" s="400"/>
      <c r="L173" s="400"/>
      <c r="M173" s="400"/>
      <c r="N173" s="400"/>
      <c r="O173" s="400"/>
      <c r="P173" s="175"/>
      <c r="Q173" s="175" t="s">
        <v>401</v>
      </c>
      <c r="R173" s="39" t="s">
        <v>436</v>
      </c>
    </row>
    <row r="174" spans="1:18" ht="69" customHeight="1">
      <c r="A174" s="230">
        <v>45324</v>
      </c>
      <c r="B174" s="208" t="s">
        <v>251</v>
      </c>
      <c r="C174" s="233" t="s">
        <v>348</v>
      </c>
      <c r="D174" s="382" t="s">
        <v>284</v>
      </c>
      <c r="E174" s="28">
        <v>45355</v>
      </c>
      <c r="F174" s="28"/>
      <c r="G174" s="328"/>
      <c r="H174" s="28"/>
      <c r="I174" s="328"/>
      <c r="J174" s="28"/>
      <c r="K174" s="48"/>
      <c r="L174" s="48"/>
      <c r="M174" s="48"/>
      <c r="N174" s="48"/>
      <c r="O174" s="48"/>
      <c r="P174" s="45"/>
      <c r="Q174" s="38" t="s">
        <v>347</v>
      </c>
      <c r="R174" s="61"/>
    </row>
    <row r="175" spans="1:18" ht="27.75" customHeight="1">
      <c r="A175" s="37">
        <v>45292</v>
      </c>
      <c r="B175" s="588" t="s">
        <v>252</v>
      </c>
      <c r="C175" s="526" t="s">
        <v>626</v>
      </c>
      <c r="D175" s="469" t="s">
        <v>293</v>
      </c>
      <c r="E175" s="28"/>
      <c r="F175" s="206"/>
      <c r="G175" s="206"/>
      <c r="H175" s="206"/>
      <c r="I175" s="206"/>
      <c r="J175" s="206"/>
      <c r="K175" s="48"/>
      <c r="L175" s="48"/>
      <c r="M175" s="48"/>
      <c r="N175" s="48"/>
      <c r="O175" s="48"/>
      <c r="P175" s="45"/>
      <c r="Q175" s="38" t="s">
        <v>285</v>
      </c>
      <c r="R175" s="61"/>
    </row>
    <row r="176" spans="1:18" ht="30.75" customHeight="1">
      <c r="A176" s="37">
        <v>45352</v>
      </c>
      <c r="B176" s="587"/>
      <c r="C176" s="562"/>
      <c r="D176" s="461" t="s">
        <v>284</v>
      </c>
      <c r="E176" s="174" t="s">
        <v>627</v>
      </c>
      <c r="F176" s="461" t="s">
        <v>300</v>
      </c>
      <c r="G176" s="461"/>
      <c r="H176" s="461"/>
      <c r="I176" s="174" t="s">
        <v>631</v>
      </c>
      <c r="J176" s="174">
        <v>45369</v>
      </c>
      <c r="K176" s="481"/>
      <c r="L176" s="481"/>
      <c r="M176" s="481"/>
      <c r="N176" s="481"/>
      <c r="O176" s="481"/>
      <c r="P176" s="198"/>
      <c r="Q176" s="175" t="s">
        <v>628</v>
      </c>
      <c r="R176" s="61"/>
    </row>
    <row r="177" spans="1:18" ht="36" customHeight="1">
      <c r="A177" s="37">
        <v>45352</v>
      </c>
      <c r="B177" s="587"/>
      <c r="C177" s="562"/>
      <c r="D177" s="461" t="s">
        <v>293</v>
      </c>
      <c r="E177" s="174"/>
      <c r="F177" s="461" t="s">
        <v>300</v>
      </c>
      <c r="G177" s="461"/>
      <c r="H177" s="461"/>
      <c r="I177" s="461"/>
      <c r="J177" s="461"/>
      <c r="K177" s="481"/>
      <c r="L177" s="481"/>
      <c r="M177" s="481"/>
      <c r="N177" s="481"/>
      <c r="O177" s="481"/>
      <c r="P177" s="198"/>
      <c r="Q177" s="175" t="s">
        <v>395</v>
      </c>
      <c r="R177" s="61"/>
    </row>
    <row r="178" spans="1:18" ht="29.25" customHeight="1">
      <c r="A178" s="37">
        <v>45352</v>
      </c>
      <c r="B178" s="591"/>
      <c r="C178" s="563"/>
      <c r="D178" s="469" t="s">
        <v>284</v>
      </c>
      <c r="E178" s="28"/>
      <c r="F178" s="469" t="s">
        <v>311</v>
      </c>
      <c r="G178" s="206"/>
      <c r="H178" s="206"/>
      <c r="I178" s="28" t="s">
        <v>630</v>
      </c>
      <c r="J178" s="28">
        <v>45387</v>
      </c>
      <c r="K178" s="48"/>
      <c r="L178" s="48"/>
      <c r="M178" s="48"/>
      <c r="N178" s="48"/>
      <c r="O178" s="48"/>
      <c r="P178" s="45"/>
      <c r="Q178" s="38" t="s">
        <v>629</v>
      </c>
      <c r="R178" s="61"/>
    </row>
    <row r="179" spans="1:18" ht="21.75" customHeight="1">
      <c r="A179" s="37">
        <v>45324</v>
      </c>
      <c r="B179" s="554" t="s">
        <v>253</v>
      </c>
      <c r="C179" s="526" t="s">
        <v>349</v>
      </c>
      <c r="D179" s="382" t="s">
        <v>284</v>
      </c>
      <c r="E179" s="28">
        <v>45344</v>
      </c>
      <c r="F179" s="28"/>
      <c r="G179" s="41"/>
      <c r="H179" s="41"/>
      <c r="I179" s="28">
        <v>45379</v>
      </c>
      <c r="J179" s="28">
        <v>45408</v>
      </c>
      <c r="K179" s="41"/>
      <c r="L179" s="41"/>
      <c r="M179" s="41"/>
      <c r="N179" s="41"/>
      <c r="O179" s="41"/>
      <c r="P179" s="49"/>
      <c r="Q179" s="50" t="s">
        <v>347</v>
      </c>
      <c r="R179" s="39"/>
    </row>
    <row r="180" spans="1:18" ht="27" customHeight="1">
      <c r="A180" s="37">
        <v>45324</v>
      </c>
      <c r="B180" s="562"/>
      <c r="C180" s="555"/>
      <c r="D180" s="382" t="s">
        <v>284</v>
      </c>
      <c r="E180" s="28">
        <v>45349</v>
      </c>
      <c r="F180" s="382" t="s">
        <v>352</v>
      </c>
      <c r="G180" s="41"/>
      <c r="H180" s="41"/>
      <c r="I180" s="250"/>
      <c r="J180" s="250"/>
      <c r="K180" s="41"/>
      <c r="L180" s="41"/>
      <c r="M180" s="41"/>
      <c r="N180" s="41"/>
      <c r="O180" s="41"/>
      <c r="P180" s="49"/>
      <c r="Q180" s="50" t="s">
        <v>351</v>
      </c>
      <c r="R180" s="39"/>
    </row>
    <row r="181" spans="1:18" ht="18.75" customHeight="1">
      <c r="A181" s="37">
        <v>45324</v>
      </c>
      <c r="B181" s="562"/>
      <c r="C181" s="526" t="s">
        <v>330</v>
      </c>
      <c r="D181" s="382" t="s">
        <v>293</v>
      </c>
      <c r="E181" s="174"/>
      <c r="F181" s="173"/>
      <c r="G181" s="196"/>
      <c r="H181" s="196"/>
      <c r="I181" s="173"/>
      <c r="J181" s="173"/>
      <c r="K181" s="196"/>
      <c r="L181" s="196"/>
      <c r="M181" s="196"/>
      <c r="N181" s="196"/>
      <c r="O181" s="196"/>
      <c r="P181" s="259"/>
      <c r="Q181" s="307" t="s">
        <v>331</v>
      </c>
      <c r="R181" s="39"/>
    </row>
    <row r="182" spans="1:18" ht="29.25" customHeight="1">
      <c r="A182" s="37">
        <v>45324</v>
      </c>
      <c r="B182" s="562"/>
      <c r="C182" s="555"/>
      <c r="D182" s="384" t="s">
        <v>293</v>
      </c>
      <c r="E182" s="174"/>
      <c r="F182" s="383" t="s">
        <v>300</v>
      </c>
      <c r="G182" s="196"/>
      <c r="H182" s="196"/>
      <c r="I182" s="173"/>
      <c r="J182" s="173"/>
      <c r="K182" s="196"/>
      <c r="L182" s="196"/>
      <c r="M182" s="196"/>
      <c r="N182" s="196"/>
      <c r="O182" s="196"/>
      <c r="P182" s="259"/>
      <c r="Q182" s="307" t="s">
        <v>380</v>
      </c>
      <c r="R182" s="39"/>
    </row>
    <row r="183" spans="1:18" ht="38.25" customHeight="1">
      <c r="A183" s="37">
        <v>45352</v>
      </c>
      <c r="B183" s="562"/>
      <c r="C183" s="392" t="s">
        <v>349</v>
      </c>
      <c r="D183" s="392" t="s">
        <v>284</v>
      </c>
      <c r="E183" s="174">
        <v>45358</v>
      </c>
      <c r="F183" s="391" t="s">
        <v>300</v>
      </c>
      <c r="G183" s="196"/>
      <c r="H183" s="196"/>
      <c r="I183" s="173"/>
      <c r="J183" s="173"/>
      <c r="K183" s="196"/>
      <c r="L183" s="196"/>
      <c r="M183" s="196"/>
      <c r="N183" s="196"/>
      <c r="O183" s="196"/>
      <c r="P183" s="259"/>
      <c r="Q183" s="307" t="s">
        <v>395</v>
      </c>
      <c r="R183" s="39"/>
    </row>
    <row r="184" spans="1:18" ht="72.75" customHeight="1">
      <c r="A184" s="37"/>
      <c r="B184" s="309" t="s">
        <v>254</v>
      </c>
      <c r="C184" s="137"/>
      <c r="D184" s="137"/>
      <c r="E184" s="138"/>
      <c r="F184" s="206"/>
      <c r="G184" s="206"/>
      <c r="H184" s="206"/>
      <c r="I184" s="206"/>
      <c r="J184" s="206"/>
      <c r="K184" s="206"/>
      <c r="L184" s="206"/>
      <c r="M184" s="206"/>
      <c r="N184" s="206"/>
      <c r="O184" s="206"/>
      <c r="P184" s="38"/>
      <c r="Q184" s="38"/>
      <c r="R184" s="39"/>
    </row>
    <row r="185" spans="1:18" ht="29.25" customHeight="1">
      <c r="A185" s="37">
        <v>45292</v>
      </c>
      <c r="B185" s="554" t="s">
        <v>255</v>
      </c>
      <c r="C185" s="526" t="s">
        <v>353</v>
      </c>
      <c r="D185" s="28" t="s">
        <v>284</v>
      </c>
      <c r="E185" s="28"/>
      <c r="F185" s="206"/>
      <c r="G185" s="382"/>
      <c r="H185" s="382"/>
      <c r="I185" s="382" t="s">
        <v>354</v>
      </c>
      <c r="J185" s="28">
        <v>45333</v>
      </c>
      <c r="K185" s="41"/>
      <c r="L185" s="41"/>
      <c r="M185" s="41"/>
      <c r="N185" s="41"/>
      <c r="O185" s="41"/>
      <c r="P185" s="38"/>
      <c r="Q185" s="38" t="s">
        <v>356</v>
      </c>
      <c r="R185" s="39"/>
    </row>
    <row r="186" spans="1:18" ht="18.75" customHeight="1">
      <c r="A186" s="37">
        <v>45352</v>
      </c>
      <c r="B186" s="562"/>
      <c r="C186" s="562"/>
      <c r="D186" s="28" t="s">
        <v>284</v>
      </c>
      <c r="E186" s="28">
        <v>45358</v>
      </c>
      <c r="F186" s="396" t="s">
        <v>300</v>
      </c>
      <c r="G186" s="252"/>
      <c r="H186" s="252"/>
      <c r="I186" s="257"/>
      <c r="J186" s="257"/>
      <c r="K186" s="41"/>
      <c r="L186" s="41"/>
      <c r="M186" s="41"/>
      <c r="N186" s="41"/>
      <c r="O186" s="41"/>
      <c r="P186" s="38"/>
      <c r="Q186" s="38" t="s">
        <v>401</v>
      </c>
      <c r="R186" s="39"/>
    </row>
    <row r="187" spans="1:18" ht="27.75" customHeight="1">
      <c r="A187" s="37">
        <v>45352</v>
      </c>
      <c r="B187" s="555"/>
      <c r="C187" s="555"/>
      <c r="D187" s="28" t="s">
        <v>293</v>
      </c>
      <c r="E187" s="174">
        <v>45376</v>
      </c>
      <c r="F187" s="426" t="s">
        <v>467</v>
      </c>
      <c r="G187" s="173"/>
      <c r="H187" s="173"/>
      <c r="I187" s="173"/>
      <c r="J187" s="173"/>
      <c r="K187" s="196"/>
      <c r="L187" s="196"/>
      <c r="M187" s="196"/>
      <c r="N187" s="196"/>
      <c r="O187" s="196"/>
      <c r="P187" s="175"/>
      <c r="Q187" s="175" t="s">
        <v>351</v>
      </c>
      <c r="R187" s="39"/>
    </row>
    <row r="188" spans="1:18" ht="29.25" customHeight="1">
      <c r="A188" s="37">
        <v>45352</v>
      </c>
      <c r="B188" s="554" t="s">
        <v>256</v>
      </c>
      <c r="C188" s="526" t="s">
        <v>386</v>
      </c>
      <c r="D188" s="28" t="s">
        <v>284</v>
      </c>
      <c r="E188" s="28">
        <v>45362</v>
      </c>
      <c r="F188" s="206"/>
      <c r="G188" s="206"/>
      <c r="H188" s="206"/>
      <c r="I188" s="206"/>
      <c r="J188" s="206"/>
      <c r="K188" s="41"/>
      <c r="L188" s="41"/>
      <c r="M188" s="41"/>
      <c r="N188" s="41"/>
      <c r="O188" s="41"/>
      <c r="P188" s="38"/>
      <c r="Q188" s="38" t="s">
        <v>351</v>
      </c>
      <c r="R188" s="39"/>
    </row>
    <row r="189" spans="1:18" ht="39.75" customHeight="1">
      <c r="A189" s="37">
        <v>45352</v>
      </c>
      <c r="B189" s="562"/>
      <c r="C189" s="562"/>
      <c r="D189" s="28" t="s">
        <v>284</v>
      </c>
      <c r="E189" s="28">
        <v>45358</v>
      </c>
      <c r="F189" s="392" t="s">
        <v>300</v>
      </c>
      <c r="G189" s="206"/>
      <c r="H189" s="206"/>
      <c r="I189" s="206"/>
      <c r="J189" s="206"/>
      <c r="K189" s="41"/>
      <c r="L189" s="41"/>
      <c r="M189" s="41"/>
      <c r="N189" s="41"/>
      <c r="O189" s="41"/>
      <c r="P189" s="38"/>
      <c r="Q189" s="38" t="s">
        <v>395</v>
      </c>
      <c r="R189" s="39"/>
    </row>
    <row r="190" spans="1:18" ht="20.25" customHeight="1">
      <c r="A190" s="37">
        <v>45352</v>
      </c>
      <c r="B190" s="562"/>
      <c r="C190" s="562"/>
      <c r="D190" s="28" t="s">
        <v>284</v>
      </c>
      <c r="E190" s="28">
        <v>45366</v>
      </c>
      <c r="F190" s="401" t="s">
        <v>300</v>
      </c>
      <c r="G190" s="206"/>
      <c r="H190" s="206"/>
      <c r="I190" s="206"/>
      <c r="J190" s="206"/>
      <c r="K190" s="41"/>
      <c r="L190" s="41"/>
      <c r="M190" s="41"/>
      <c r="N190" s="41"/>
      <c r="O190" s="41"/>
      <c r="P190" s="38"/>
      <c r="Q190" s="38" t="s">
        <v>443</v>
      </c>
      <c r="R190" s="39"/>
    </row>
    <row r="191" spans="1:18" ht="28.5" customHeight="1">
      <c r="A191" s="37">
        <v>45352</v>
      </c>
      <c r="B191" s="562"/>
      <c r="C191" s="562"/>
      <c r="D191" s="28" t="s">
        <v>284</v>
      </c>
      <c r="E191" s="174">
        <v>45371</v>
      </c>
      <c r="F191" s="174" t="s">
        <v>455</v>
      </c>
      <c r="G191" s="406"/>
      <c r="H191" s="406"/>
      <c r="I191" s="406"/>
      <c r="J191" s="406"/>
      <c r="K191" s="196"/>
      <c r="L191" s="196"/>
      <c r="M191" s="196"/>
      <c r="N191" s="196"/>
      <c r="O191" s="196"/>
      <c r="P191" s="175"/>
      <c r="Q191" s="175" t="s">
        <v>351</v>
      </c>
      <c r="R191" s="39"/>
    </row>
    <row r="192" spans="1:18" ht="28.5" customHeight="1">
      <c r="A192" s="37">
        <v>45352</v>
      </c>
      <c r="B192" s="562"/>
      <c r="C192" s="562"/>
      <c r="D192" s="28" t="s">
        <v>284</v>
      </c>
      <c r="E192" s="174">
        <v>45373</v>
      </c>
      <c r="F192" s="174"/>
      <c r="G192" s="408"/>
      <c r="H192" s="408"/>
      <c r="I192" s="408"/>
      <c r="J192" s="408"/>
      <c r="K192" s="196"/>
      <c r="L192" s="196"/>
      <c r="M192" s="196"/>
      <c r="N192" s="196"/>
      <c r="O192" s="196"/>
      <c r="P192" s="175"/>
      <c r="Q192" s="175" t="s">
        <v>464</v>
      </c>
      <c r="R192" s="39"/>
    </row>
    <row r="193" spans="1:18" ht="20.25" customHeight="1">
      <c r="A193" s="37">
        <v>45352</v>
      </c>
      <c r="B193" s="555"/>
      <c r="C193" s="555"/>
      <c r="D193" s="28" t="s">
        <v>284</v>
      </c>
      <c r="E193" s="174">
        <v>45373</v>
      </c>
      <c r="F193" s="174"/>
      <c r="G193" s="413"/>
      <c r="H193" s="413"/>
      <c r="I193" s="413"/>
      <c r="J193" s="413"/>
      <c r="K193" s="196"/>
      <c r="L193" s="196"/>
      <c r="M193" s="196"/>
      <c r="N193" s="196"/>
      <c r="O193" s="196"/>
      <c r="P193" s="175"/>
      <c r="Q193" s="175" t="s">
        <v>472</v>
      </c>
      <c r="R193" s="39"/>
    </row>
    <row r="194" spans="1:18" ht="69.75" customHeight="1">
      <c r="A194" s="230">
        <v>45323</v>
      </c>
      <c r="B194" s="456" t="s">
        <v>257</v>
      </c>
      <c r="C194" s="382" t="s">
        <v>342</v>
      </c>
      <c r="D194" s="377" t="s">
        <v>293</v>
      </c>
      <c r="E194" s="28">
        <v>45341</v>
      </c>
      <c r="F194" s="206"/>
      <c r="G194" s="41"/>
      <c r="H194" s="41"/>
      <c r="I194" s="206"/>
      <c r="J194" s="206"/>
      <c r="K194" s="41"/>
      <c r="L194" s="41"/>
      <c r="M194" s="41"/>
      <c r="N194" s="41"/>
      <c r="O194" s="41"/>
      <c r="P194" s="41"/>
      <c r="Q194" s="38" t="s">
        <v>285</v>
      </c>
      <c r="R194" s="39"/>
    </row>
    <row r="195" spans="1:18" ht="30.75" customHeight="1">
      <c r="A195" s="37">
        <v>45323</v>
      </c>
      <c r="B195" s="554" t="s">
        <v>682</v>
      </c>
      <c r="C195" s="233" t="s">
        <v>276</v>
      </c>
      <c r="D195" s="377" t="s">
        <v>308</v>
      </c>
      <c r="E195" s="28">
        <v>45342</v>
      </c>
      <c r="F195" s="206"/>
      <c r="G195" s="206"/>
      <c r="H195" s="206"/>
      <c r="I195" s="28"/>
      <c r="J195" s="28"/>
      <c r="K195" s="206"/>
      <c r="L195" s="206"/>
      <c r="M195" s="206"/>
      <c r="N195" s="377"/>
      <c r="O195" s="377"/>
      <c r="P195" s="206"/>
      <c r="Q195" s="38" t="s">
        <v>309</v>
      </c>
      <c r="R195" s="39"/>
    </row>
    <row r="196" spans="1:18" ht="30.75" customHeight="1">
      <c r="A196" s="37"/>
      <c r="B196" s="587"/>
      <c r="C196" s="526" t="s">
        <v>482</v>
      </c>
      <c r="D196" s="491" t="s">
        <v>284</v>
      </c>
      <c r="E196" s="174" t="s">
        <v>690</v>
      </c>
      <c r="F196" s="488"/>
      <c r="G196" s="488"/>
      <c r="H196" s="488"/>
      <c r="I196" s="174"/>
      <c r="J196" s="174"/>
      <c r="K196" s="488"/>
      <c r="L196" s="488"/>
      <c r="M196" s="488"/>
      <c r="N196" s="488"/>
      <c r="O196" s="488"/>
      <c r="P196" s="488"/>
      <c r="Q196" s="175"/>
      <c r="R196" s="39"/>
    </row>
    <row r="197" spans="1:18" ht="47.25" customHeight="1">
      <c r="A197" s="37">
        <v>45352</v>
      </c>
      <c r="B197" s="555"/>
      <c r="C197" s="563"/>
      <c r="D197" s="421" t="s">
        <v>284</v>
      </c>
      <c r="E197" s="174" t="s">
        <v>483</v>
      </c>
      <c r="F197" s="420"/>
      <c r="G197" s="420"/>
      <c r="H197" s="420"/>
      <c r="I197" s="174"/>
      <c r="J197" s="174"/>
      <c r="K197" s="420"/>
      <c r="L197" s="420"/>
      <c r="M197" s="420"/>
      <c r="N197" s="420"/>
      <c r="O197" s="420"/>
      <c r="P197" s="420"/>
      <c r="Q197" s="175" t="s">
        <v>484</v>
      </c>
      <c r="R197" s="39"/>
    </row>
    <row r="198" spans="1:18" ht="31.5" customHeight="1">
      <c r="A198" s="37">
        <v>45324</v>
      </c>
      <c r="B198" s="554" t="s">
        <v>258</v>
      </c>
      <c r="C198" s="526" t="s">
        <v>376</v>
      </c>
      <c r="D198" s="382" t="s">
        <v>284</v>
      </c>
      <c r="E198" s="28">
        <v>45349</v>
      </c>
      <c r="F198" s="382" t="s">
        <v>321</v>
      </c>
      <c r="G198" s="206"/>
      <c r="H198" s="206"/>
      <c r="I198" s="206"/>
      <c r="J198" s="206"/>
      <c r="K198" s="206"/>
      <c r="L198" s="206"/>
      <c r="M198" s="206"/>
      <c r="N198" s="443" t="s">
        <v>581</v>
      </c>
      <c r="O198" s="206"/>
      <c r="P198" s="38"/>
      <c r="Q198" s="38" t="s">
        <v>350</v>
      </c>
      <c r="R198" s="39"/>
    </row>
    <row r="199" spans="1:18" ht="27" customHeight="1">
      <c r="A199" s="240">
        <v>45324</v>
      </c>
      <c r="B199" s="562"/>
      <c r="C199" s="555"/>
      <c r="D199" s="382" t="s">
        <v>284</v>
      </c>
      <c r="E199" s="241">
        <v>45352</v>
      </c>
      <c r="F199" s="233" t="s">
        <v>300</v>
      </c>
      <c r="G199" s="233"/>
      <c r="H199" s="233"/>
      <c r="I199" s="233"/>
      <c r="J199" s="233"/>
      <c r="K199" s="233"/>
      <c r="L199" s="233"/>
      <c r="M199" s="233"/>
      <c r="N199" s="233"/>
      <c r="O199" s="233"/>
      <c r="P199" s="242"/>
      <c r="Q199" s="38" t="s">
        <v>377</v>
      </c>
      <c r="R199" s="266"/>
    </row>
    <row r="200" spans="1:18" ht="27.75" customHeight="1">
      <c r="A200" s="240">
        <v>45323</v>
      </c>
      <c r="B200" s="562"/>
      <c r="C200" s="233" t="s">
        <v>381</v>
      </c>
      <c r="D200" s="384" t="s">
        <v>293</v>
      </c>
      <c r="E200" s="241"/>
      <c r="F200" s="233" t="s">
        <v>300</v>
      </c>
      <c r="G200" s="233"/>
      <c r="H200" s="233"/>
      <c r="I200" s="233"/>
      <c r="J200" s="233"/>
      <c r="K200" s="233"/>
      <c r="L200" s="233"/>
      <c r="M200" s="233"/>
      <c r="N200" s="233"/>
      <c r="O200" s="233"/>
      <c r="P200" s="242"/>
      <c r="Q200" s="242" t="s">
        <v>382</v>
      </c>
      <c r="R200" s="266"/>
    </row>
    <row r="201" spans="1:18" ht="39.75" customHeight="1">
      <c r="A201" s="240">
        <v>45352</v>
      </c>
      <c r="B201" s="562"/>
      <c r="C201" s="526" t="s">
        <v>376</v>
      </c>
      <c r="D201" s="392" t="s">
        <v>284</v>
      </c>
      <c r="E201" s="241">
        <v>45358</v>
      </c>
      <c r="F201" s="233"/>
      <c r="G201" s="233"/>
      <c r="H201" s="233"/>
      <c r="I201" s="233"/>
      <c r="J201" s="233"/>
      <c r="K201" s="233"/>
      <c r="L201" s="233"/>
      <c r="M201" s="233"/>
      <c r="N201" s="233"/>
      <c r="O201" s="233"/>
      <c r="P201" s="242"/>
      <c r="Q201" s="242" t="s">
        <v>395</v>
      </c>
      <c r="R201" s="266"/>
    </row>
    <row r="202" spans="1:18" ht="28.5" customHeight="1">
      <c r="A202" s="240">
        <v>45352</v>
      </c>
      <c r="B202" s="555"/>
      <c r="C202" s="555"/>
      <c r="D202" s="443" t="s">
        <v>284</v>
      </c>
      <c r="E202" s="264" t="s">
        <v>582</v>
      </c>
      <c r="F202" s="444" t="s">
        <v>352</v>
      </c>
      <c r="G202" s="444"/>
      <c r="H202" s="444"/>
      <c r="I202" s="444"/>
      <c r="J202" s="444"/>
      <c r="K202" s="444"/>
      <c r="L202" s="444"/>
      <c r="M202" s="444"/>
      <c r="N202" s="444"/>
      <c r="O202" s="444"/>
      <c r="P202" s="265"/>
      <c r="Q202" s="265" t="s">
        <v>351</v>
      </c>
      <c r="R202" s="266"/>
    </row>
    <row r="203" spans="1:18" ht="65.25" customHeight="1" thickBot="1">
      <c r="A203" s="220"/>
      <c r="B203" s="7" t="s">
        <v>259</v>
      </c>
      <c r="C203" s="376"/>
      <c r="D203" s="332"/>
      <c r="E203" s="332"/>
      <c r="F203" s="210"/>
      <c r="G203" s="210"/>
      <c r="H203" s="221"/>
      <c r="I203" s="210"/>
      <c r="J203" s="221"/>
      <c r="K203" s="210"/>
      <c r="L203" s="210"/>
      <c r="M203" s="210"/>
      <c r="N203" s="210"/>
      <c r="O203" s="210"/>
      <c r="P203" s="210"/>
      <c r="Q203" s="51"/>
      <c r="R203" s="52"/>
    </row>
  </sheetData>
  <mergeCells count="100">
    <mergeCell ref="C201:C202"/>
    <mergeCell ref="Q1:R1"/>
    <mergeCell ref="A6:R6"/>
    <mergeCell ref="N4:O4"/>
    <mergeCell ref="R4:R5"/>
    <mergeCell ref="Q4:Q5"/>
    <mergeCell ref="A2:R2"/>
    <mergeCell ref="G4:H4"/>
    <mergeCell ref="I4:J4"/>
    <mergeCell ref="G3:R3"/>
    <mergeCell ref="B3:B5"/>
    <mergeCell ref="C3:C5"/>
    <mergeCell ref="D3:D5"/>
    <mergeCell ref="E3:E5"/>
    <mergeCell ref="F3:F5"/>
    <mergeCell ref="A3:A5"/>
    <mergeCell ref="B109:B113"/>
    <mergeCell ref="B122:B124"/>
    <mergeCell ref="B114:B121"/>
    <mergeCell ref="B94:B96"/>
    <mergeCell ref="C26:C27"/>
    <mergeCell ref="C105:C107"/>
    <mergeCell ref="B90:B93"/>
    <mergeCell ref="B99:B100"/>
    <mergeCell ref="C99:C100"/>
    <mergeCell ref="C101:C102"/>
    <mergeCell ref="B88:B89"/>
    <mergeCell ref="C88:C89"/>
    <mergeCell ref="K4:M4"/>
    <mergeCell ref="B26:B27"/>
    <mergeCell ref="B84:B87"/>
    <mergeCell ref="B58:B63"/>
    <mergeCell ref="C8:C11"/>
    <mergeCell ref="C12:C17"/>
    <mergeCell ref="B12:B24"/>
    <mergeCell ref="C19:C23"/>
    <mergeCell ref="C32:C35"/>
    <mergeCell ref="C84:C85"/>
    <mergeCell ref="C86:C87"/>
    <mergeCell ref="C55:C57"/>
    <mergeCell ref="C50:C53"/>
    <mergeCell ref="C40:C41"/>
    <mergeCell ref="N130:O130"/>
    <mergeCell ref="N39:O39"/>
    <mergeCell ref="C43:C46"/>
    <mergeCell ref="C48:C49"/>
    <mergeCell ref="C94:C96"/>
    <mergeCell ref="C80:C82"/>
    <mergeCell ref="C76:C78"/>
    <mergeCell ref="C70:C71"/>
    <mergeCell ref="C58:C60"/>
    <mergeCell ref="C114:C118"/>
    <mergeCell ref="C123:C124"/>
    <mergeCell ref="C128:C129"/>
    <mergeCell ref="C109:C110"/>
    <mergeCell ref="C64:C68"/>
    <mergeCell ref="C62:C63"/>
    <mergeCell ref="C90:C93"/>
    <mergeCell ref="B126:B129"/>
    <mergeCell ref="B185:B187"/>
    <mergeCell ref="B130:B135"/>
    <mergeCell ref="B175:B178"/>
    <mergeCell ref="B136:B149"/>
    <mergeCell ref="B158:B165"/>
    <mergeCell ref="B150:B153"/>
    <mergeCell ref="B179:B183"/>
    <mergeCell ref="B171:B173"/>
    <mergeCell ref="B166:B170"/>
    <mergeCell ref="B195:B197"/>
    <mergeCell ref="B154:B157"/>
    <mergeCell ref="B198:B202"/>
    <mergeCell ref="B7:B11"/>
    <mergeCell ref="B101:B102"/>
    <mergeCell ref="B76:B78"/>
    <mergeCell ref="B103:B108"/>
    <mergeCell ref="B43:B49"/>
    <mergeCell ref="B64:B71"/>
    <mergeCell ref="B50:B53"/>
    <mergeCell ref="B79:B83"/>
    <mergeCell ref="B39:B41"/>
    <mergeCell ref="B32:B38"/>
    <mergeCell ref="B188:B193"/>
    <mergeCell ref="B54:B57"/>
    <mergeCell ref="B28:B30"/>
    <mergeCell ref="C133:C135"/>
    <mergeCell ref="C185:C187"/>
    <mergeCell ref="C155:C157"/>
    <mergeCell ref="C136:C139"/>
    <mergeCell ref="C142:C143"/>
    <mergeCell ref="C146:C148"/>
    <mergeCell ref="C150:C151"/>
    <mergeCell ref="C188:C193"/>
    <mergeCell ref="C198:C199"/>
    <mergeCell ref="C158:C165"/>
    <mergeCell ref="C166:C170"/>
    <mergeCell ref="C171:C173"/>
    <mergeCell ref="C179:C180"/>
    <mergeCell ref="C181:C182"/>
    <mergeCell ref="C175:C178"/>
    <mergeCell ref="C196:C197"/>
  </mergeCells>
  <phoneticPr fontId="4" type="noConversion"/>
  <pageMargins left="0.15748031496062992" right="0.15748031496062992" top="0.59055118110236227" bottom="0.39370078740157483" header="0.31496062992125984" footer="0.31496062992125984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P17"/>
  <sheetViews>
    <sheetView tabSelected="1" view="pageBreakPreview" zoomScale="75" zoomScaleSheetLayoutView="75" workbookViewId="0">
      <pane ySplit="5" topLeftCell="A6" activePane="bottomLeft" state="frozen"/>
      <selection pane="bottomLeft" activeCell="I8" sqref="I8"/>
    </sheetView>
  </sheetViews>
  <sheetFormatPr defaultRowHeight="17.25"/>
  <cols>
    <col min="1" max="1" width="6.85546875" style="21" customWidth="1"/>
    <col min="2" max="2" width="58.42578125" style="21" customWidth="1"/>
    <col min="3" max="3" width="7.28515625" style="21" customWidth="1"/>
    <col min="4" max="4" width="6.140625" style="21" customWidth="1"/>
    <col min="5" max="5" width="9.28515625" style="21" customWidth="1"/>
    <col min="6" max="6" width="5.85546875" style="21" customWidth="1"/>
    <col min="7" max="7" width="11.28515625" style="21" customWidth="1"/>
    <col min="8" max="8" width="7.140625" style="21" customWidth="1"/>
    <col min="9" max="9" width="8.5703125" style="21" customWidth="1"/>
    <col min="10" max="10" width="5.7109375" style="21" customWidth="1"/>
    <col min="11" max="11" width="8.140625" style="21" customWidth="1"/>
    <col min="12" max="12" width="5.7109375" style="21" customWidth="1"/>
    <col min="13" max="13" width="7.5703125" style="190" customWidth="1"/>
    <col min="14" max="14" width="6" style="21" customWidth="1"/>
    <col min="15" max="15" width="6.7109375" style="21" customWidth="1"/>
    <col min="16" max="16" width="7.140625" style="21" customWidth="1"/>
    <col min="17" max="16384" width="9.140625" style="21"/>
  </cols>
  <sheetData>
    <row r="1" spans="1:16" ht="20.25">
      <c r="P1" s="67" t="s">
        <v>104</v>
      </c>
    </row>
    <row r="2" spans="1:16" ht="23.25">
      <c r="A2" s="630" t="s">
        <v>27</v>
      </c>
      <c r="B2" s="630"/>
      <c r="C2" s="630"/>
      <c r="D2" s="630"/>
      <c r="E2" s="630"/>
      <c r="F2" s="630"/>
      <c r="G2" s="630"/>
      <c r="H2" s="630"/>
      <c r="I2" s="630"/>
      <c r="J2" s="630"/>
      <c r="K2" s="630"/>
      <c r="L2" s="630"/>
      <c r="M2" s="630"/>
      <c r="N2" s="630"/>
      <c r="O2" s="630"/>
      <c r="P2" s="631"/>
    </row>
    <row r="3" spans="1:16" ht="18" thickBot="1"/>
    <row r="4" spans="1:16" ht="39" customHeight="1" thickBot="1">
      <c r="A4" s="622" t="s">
        <v>22</v>
      </c>
      <c r="B4" s="624" t="s">
        <v>108</v>
      </c>
      <c r="C4" s="626" t="s">
        <v>266</v>
      </c>
      <c r="D4" s="627"/>
      <c r="E4" s="628"/>
      <c r="F4" s="628"/>
      <c r="G4" s="628"/>
      <c r="H4" s="628"/>
      <c r="I4" s="628"/>
      <c r="J4" s="628"/>
      <c r="K4" s="628"/>
      <c r="L4" s="628"/>
      <c r="M4" s="628"/>
      <c r="N4" s="628"/>
      <c r="O4" s="628"/>
      <c r="P4" s="629"/>
    </row>
    <row r="5" spans="1:16" ht="212.25" customHeight="1" thickBot="1">
      <c r="A5" s="623"/>
      <c r="B5" s="625"/>
      <c r="C5" s="69" t="s">
        <v>23</v>
      </c>
      <c r="D5" s="70" t="s">
        <v>6</v>
      </c>
      <c r="E5" s="70" t="s">
        <v>24</v>
      </c>
      <c r="F5" s="70" t="s">
        <v>6</v>
      </c>
      <c r="G5" s="70" t="s">
        <v>25</v>
      </c>
      <c r="H5" s="70" t="s">
        <v>6</v>
      </c>
      <c r="I5" s="70" t="s">
        <v>7</v>
      </c>
      <c r="J5" s="70" t="s">
        <v>6</v>
      </c>
      <c r="K5" s="189" t="s">
        <v>28</v>
      </c>
      <c r="L5" s="70" t="s">
        <v>6</v>
      </c>
      <c r="M5" s="189" t="s">
        <v>130</v>
      </c>
      <c r="N5" s="71" t="s">
        <v>6</v>
      </c>
      <c r="O5" s="72" t="s">
        <v>26</v>
      </c>
      <c r="P5" s="73" t="s">
        <v>6</v>
      </c>
    </row>
    <row r="6" spans="1:16" ht="129.75" customHeight="1">
      <c r="A6" s="374">
        <v>1</v>
      </c>
      <c r="B6" s="192" t="s">
        <v>0</v>
      </c>
      <c r="C6" s="213">
        <v>1</v>
      </c>
      <c r="D6" s="213">
        <f>0</f>
        <v>0</v>
      </c>
      <c r="E6" s="213">
        <v>1</v>
      </c>
      <c r="F6" s="213">
        <v>0</v>
      </c>
      <c r="G6" s="213">
        <f>H6</f>
        <v>0</v>
      </c>
      <c r="H6" s="213">
        <v>0</v>
      </c>
      <c r="I6" s="213">
        <f>J6</f>
        <v>0</v>
      </c>
      <c r="J6" s="213">
        <v>0</v>
      </c>
      <c r="K6" s="213">
        <f>L6</f>
        <v>0</v>
      </c>
      <c r="L6" s="213">
        <v>0</v>
      </c>
      <c r="M6" s="214">
        <f>N6</f>
        <v>0</v>
      </c>
      <c r="N6" s="31">
        <v>0</v>
      </c>
      <c r="O6" s="33">
        <f>C6+E6+G6+I6+K6+M6</f>
        <v>2</v>
      </c>
      <c r="P6" s="25">
        <f>N6+L6+J6+H6+F6+D6</f>
        <v>0</v>
      </c>
    </row>
    <row r="7" spans="1:16" ht="69" customHeight="1">
      <c r="A7" s="27">
        <v>2</v>
      </c>
      <c r="B7" s="193" t="s">
        <v>271</v>
      </c>
      <c r="C7" s="13">
        <v>1</v>
      </c>
      <c r="D7" s="13">
        <v>1</v>
      </c>
      <c r="E7" s="13">
        <v>1</v>
      </c>
      <c r="F7" s="13">
        <v>1</v>
      </c>
      <c r="G7" s="13">
        <f t="shared" ref="G7" si="0">0+H7</f>
        <v>0</v>
      </c>
      <c r="H7" s="13">
        <v>0</v>
      </c>
      <c r="I7" s="13">
        <f>J7</f>
        <v>0</v>
      </c>
      <c r="J7" s="13"/>
      <c r="K7" s="13">
        <v>9</v>
      </c>
      <c r="L7" s="13">
        <v>9</v>
      </c>
      <c r="M7" s="211">
        <v>112</v>
      </c>
      <c r="N7" s="32">
        <v>112</v>
      </c>
      <c r="O7" s="34">
        <f t="shared" ref="O7:O14" si="1">C7+E7+G7+I7+K7+M7</f>
        <v>123</v>
      </c>
      <c r="P7" s="30">
        <f t="shared" ref="P7:P14" si="2">N7+L7+J7+H7+F7+D7</f>
        <v>123</v>
      </c>
    </row>
    <row r="8" spans="1:16" ht="69" customHeight="1">
      <c r="A8" s="375">
        <v>3</v>
      </c>
      <c r="B8" s="193" t="s">
        <v>129</v>
      </c>
      <c r="C8" s="13">
        <v>2</v>
      </c>
      <c r="D8" s="13">
        <v>0</v>
      </c>
      <c r="E8" s="13">
        <v>2</v>
      </c>
      <c r="F8" s="13">
        <v>0</v>
      </c>
      <c r="G8" s="13">
        <v>1</v>
      </c>
      <c r="H8" s="13">
        <v>0</v>
      </c>
      <c r="I8" s="13">
        <f t="shared" ref="I8:I14" si="3">J8</f>
        <v>0</v>
      </c>
      <c r="J8" s="13"/>
      <c r="K8" s="13">
        <v>2</v>
      </c>
      <c r="L8" s="13">
        <v>0</v>
      </c>
      <c r="M8" s="211">
        <v>1</v>
      </c>
      <c r="N8" s="32">
        <v>0</v>
      </c>
      <c r="O8" s="34">
        <f t="shared" si="1"/>
        <v>8</v>
      </c>
      <c r="P8" s="30">
        <f t="shared" si="2"/>
        <v>0</v>
      </c>
    </row>
    <row r="9" spans="1:16" ht="69" customHeight="1">
      <c r="A9" s="27">
        <v>4</v>
      </c>
      <c r="B9" s="193" t="s">
        <v>123</v>
      </c>
      <c r="C9" s="13">
        <v>1</v>
      </c>
      <c r="D9" s="13">
        <v>1</v>
      </c>
      <c r="E9" s="13">
        <f t="shared" ref="E9:E14" si="4">F9</f>
        <v>0</v>
      </c>
      <c r="F9" s="13">
        <v>0</v>
      </c>
      <c r="G9" s="13">
        <f t="shared" ref="G9:G14" si="5">0+H9</f>
        <v>0</v>
      </c>
      <c r="H9" s="13">
        <v>0</v>
      </c>
      <c r="I9" s="13">
        <f t="shared" si="3"/>
        <v>0</v>
      </c>
      <c r="J9" s="13"/>
      <c r="K9" s="13">
        <f t="shared" ref="K9:K13" si="6">L9</f>
        <v>0</v>
      </c>
      <c r="L9" s="13">
        <v>0</v>
      </c>
      <c r="M9" s="211">
        <v>1</v>
      </c>
      <c r="N9" s="32">
        <v>1</v>
      </c>
      <c r="O9" s="34">
        <f t="shared" si="1"/>
        <v>2</v>
      </c>
      <c r="P9" s="30">
        <f t="shared" si="2"/>
        <v>2</v>
      </c>
    </row>
    <row r="10" spans="1:16" ht="51" customHeight="1">
      <c r="A10" s="27">
        <v>5</v>
      </c>
      <c r="B10" s="193" t="s">
        <v>274</v>
      </c>
      <c r="C10" s="13">
        <v>2</v>
      </c>
      <c r="D10" s="13">
        <v>1</v>
      </c>
      <c r="E10" s="13">
        <f t="shared" si="4"/>
        <v>0</v>
      </c>
      <c r="F10" s="13">
        <v>0</v>
      </c>
      <c r="G10" s="13">
        <f t="shared" si="5"/>
        <v>0</v>
      </c>
      <c r="H10" s="13">
        <v>0</v>
      </c>
      <c r="I10" s="13">
        <f t="shared" si="3"/>
        <v>0</v>
      </c>
      <c r="J10" s="13"/>
      <c r="K10" s="13">
        <f t="shared" si="6"/>
        <v>0</v>
      </c>
      <c r="L10" s="13">
        <v>0</v>
      </c>
      <c r="M10" s="211">
        <v>4</v>
      </c>
      <c r="N10" s="32">
        <v>0</v>
      </c>
      <c r="O10" s="34">
        <f t="shared" si="1"/>
        <v>6</v>
      </c>
      <c r="P10" s="30">
        <f t="shared" si="2"/>
        <v>1</v>
      </c>
    </row>
    <row r="11" spans="1:16" ht="44.25" customHeight="1">
      <c r="A11" s="375">
        <v>6</v>
      </c>
      <c r="B11" s="29" t="s">
        <v>272</v>
      </c>
      <c r="C11" s="13">
        <f t="shared" ref="C11:C14" si="7">D11</f>
        <v>0</v>
      </c>
      <c r="D11" s="13">
        <v>0</v>
      </c>
      <c r="E11" s="13">
        <v>1</v>
      </c>
      <c r="F11" s="13">
        <v>1</v>
      </c>
      <c r="G11" s="13">
        <f t="shared" si="5"/>
        <v>0</v>
      </c>
      <c r="H11" s="13">
        <v>0</v>
      </c>
      <c r="I11" s="13">
        <f t="shared" si="3"/>
        <v>0</v>
      </c>
      <c r="J11" s="13"/>
      <c r="K11" s="13">
        <f t="shared" si="6"/>
        <v>0</v>
      </c>
      <c r="L11" s="13">
        <v>0</v>
      </c>
      <c r="M11" s="211">
        <v>2</v>
      </c>
      <c r="N11" s="32">
        <v>2</v>
      </c>
      <c r="O11" s="34">
        <f t="shared" si="1"/>
        <v>3</v>
      </c>
      <c r="P11" s="30">
        <f t="shared" si="2"/>
        <v>3</v>
      </c>
    </row>
    <row r="12" spans="1:16" ht="39.75" customHeight="1">
      <c r="A12" s="27">
        <v>7</v>
      </c>
      <c r="B12" s="212" t="s">
        <v>276</v>
      </c>
      <c r="C12" s="13">
        <f t="shared" si="7"/>
        <v>0</v>
      </c>
      <c r="D12" s="13">
        <v>0</v>
      </c>
      <c r="E12" s="13">
        <f t="shared" si="4"/>
        <v>0</v>
      </c>
      <c r="F12" s="13">
        <v>0</v>
      </c>
      <c r="G12" s="13">
        <v>1</v>
      </c>
      <c r="H12" s="13">
        <v>0</v>
      </c>
      <c r="I12" s="13">
        <f t="shared" si="3"/>
        <v>0</v>
      </c>
      <c r="J12" s="13"/>
      <c r="K12" s="13">
        <v>1</v>
      </c>
      <c r="L12" s="13">
        <v>0</v>
      </c>
      <c r="M12" s="211">
        <v>1</v>
      </c>
      <c r="N12" s="32">
        <v>0</v>
      </c>
      <c r="O12" s="215">
        <f t="shared" si="1"/>
        <v>3</v>
      </c>
      <c r="P12" s="216">
        <f t="shared" si="2"/>
        <v>0</v>
      </c>
    </row>
    <row r="13" spans="1:16" ht="39.75" customHeight="1">
      <c r="A13" s="375">
        <v>8</v>
      </c>
      <c r="B13" s="29" t="s">
        <v>278</v>
      </c>
      <c r="C13" s="13">
        <f t="shared" si="7"/>
        <v>0</v>
      </c>
      <c r="D13" s="13">
        <v>0</v>
      </c>
      <c r="E13" s="13">
        <f t="shared" si="4"/>
        <v>0</v>
      </c>
      <c r="F13" s="13">
        <v>0</v>
      </c>
      <c r="G13" s="13">
        <v>1</v>
      </c>
      <c r="H13" s="13">
        <v>0</v>
      </c>
      <c r="I13" s="13">
        <f t="shared" si="3"/>
        <v>0</v>
      </c>
      <c r="J13" s="13"/>
      <c r="K13" s="13">
        <f t="shared" si="6"/>
        <v>0</v>
      </c>
      <c r="L13" s="13">
        <v>0</v>
      </c>
      <c r="M13" s="211">
        <f t="shared" ref="M13:M14" si="8">N13</f>
        <v>0</v>
      </c>
      <c r="N13" s="244">
        <v>0</v>
      </c>
      <c r="O13" s="243">
        <f t="shared" si="1"/>
        <v>1</v>
      </c>
      <c r="P13" s="30">
        <f t="shared" si="2"/>
        <v>0</v>
      </c>
    </row>
    <row r="14" spans="1:16" ht="39.75" customHeight="1">
      <c r="A14" s="27">
        <v>9</v>
      </c>
      <c r="B14" s="29" t="s">
        <v>691</v>
      </c>
      <c r="C14" s="13">
        <f t="shared" si="7"/>
        <v>0</v>
      </c>
      <c r="D14" s="13">
        <v>0</v>
      </c>
      <c r="E14" s="13">
        <f t="shared" si="4"/>
        <v>0</v>
      </c>
      <c r="F14" s="13">
        <v>0</v>
      </c>
      <c r="G14" s="13">
        <f t="shared" si="5"/>
        <v>0</v>
      </c>
      <c r="H14" s="13">
        <v>0</v>
      </c>
      <c r="I14" s="13">
        <f t="shared" si="3"/>
        <v>0</v>
      </c>
      <c r="J14" s="13"/>
      <c r="K14" s="13">
        <v>1</v>
      </c>
      <c r="L14" s="13">
        <v>0</v>
      </c>
      <c r="M14" s="211">
        <f t="shared" si="8"/>
        <v>0</v>
      </c>
      <c r="N14" s="244">
        <v>0</v>
      </c>
      <c r="O14" s="243">
        <f t="shared" si="1"/>
        <v>1</v>
      </c>
      <c r="P14" s="30">
        <f t="shared" si="2"/>
        <v>0</v>
      </c>
    </row>
    <row r="15" spans="1:16" ht="42" customHeight="1" thickBot="1">
      <c r="A15" s="245"/>
      <c r="B15" s="246" t="s">
        <v>29</v>
      </c>
      <c r="C15" s="247">
        <f t="shared" ref="C15:P15" si="9">SUM(C6:C14)</f>
        <v>7</v>
      </c>
      <c r="D15" s="247">
        <f t="shared" si="9"/>
        <v>3</v>
      </c>
      <c r="E15" s="247">
        <f t="shared" si="9"/>
        <v>5</v>
      </c>
      <c r="F15" s="247">
        <f t="shared" si="9"/>
        <v>2</v>
      </c>
      <c r="G15" s="247">
        <f t="shared" si="9"/>
        <v>3</v>
      </c>
      <c r="H15" s="247">
        <f t="shared" si="9"/>
        <v>0</v>
      </c>
      <c r="I15" s="247">
        <f t="shared" si="9"/>
        <v>0</v>
      </c>
      <c r="J15" s="247">
        <f t="shared" si="9"/>
        <v>0</v>
      </c>
      <c r="K15" s="247">
        <f t="shared" si="9"/>
        <v>13</v>
      </c>
      <c r="L15" s="247">
        <f t="shared" si="9"/>
        <v>9</v>
      </c>
      <c r="M15" s="247">
        <f t="shared" si="9"/>
        <v>121</v>
      </c>
      <c r="N15" s="248">
        <f t="shared" si="9"/>
        <v>115</v>
      </c>
      <c r="O15" s="249">
        <f t="shared" si="9"/>
        <v>149</v>
      </c>
      <c r="P15" s="248">
        <f t="shared" si="9"/>
        <v>129</v>
      </c>
    </row>
    <row r="16" spans="1:16">
      <c r="A16" s="24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191"/>
      <c r="N16" s="22"/>
      <c r="O16" s="22"/>
    </row>
    <row r="17" spans="1:1">
      <c r="A17" s="24"/>
    </row>
  </sheetData>
  <mergeCells count="4">
    <mergeCell ref="A4:A5"/>
    <mergeCell ref="B4:B5"/>
    <mergeCell ref="C4:P4"/>
    <mergeCell ref="A2:P2"/>
  </mergeCells>
  <phoneticPr fontId="4" type="noConversion"/>
  <pageMargins left="0.59055118110236227" right="0.19685039370078741" top="0.74803149606299213" bottom="0.35433070866141736" header="0.31496062992125984" footer="0.31496062992125984"/>
  <pageSetup paperSize="9" scale="5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X141"/>
  <sheetViews>
    <sheetView view="pageBreakPreview" zoomScaleSheetLayoutView="100" workbookViewId="0">
      <pane xSplit="1" ySplit="6" topLeftCell="B22" activePane="bottomRight" state="frozen"/>
      <selection pane="topRight" activeCell="B1" sqref="B1"/>
      <selection pane="bottomLeft" activeCell="A7" sqref="A7"/>
      <selection pane="bottomRight" activeCell="D11" sqref="D11"/>
    </sheetView>
  </sheetViews>
  <sheetFormatPr defaultRowHeight="35.25" customHeight="1"/>
  <cols>
    <col min="1" max="1" width="6" style="8" customWidth="1"/>
    <col min="2" max="2" width="65.7109375" style="8" customWidth="1"/>
    <col min="3" max="3" width="4.7109375" style="83" customWidth="1"/>
    <col min="4" max="4" width="6.85546875" style="83" customWidth="1"/>
    <col min="5" max="5" width="5" style="83" customWidth="1"/>
    <col min="6" max="6" width="6.42578125" style="83" customWidth="1"/>
    <col min="7" max="7" width="4.7109375" style="83" customWidth="1"/>
    <col min="8" max="8" width="6.42578125" style="83" customWidth="1"/>
    <col min="9" max="9" width="5" style="83" customWidth="1"/>
    <col min="10" max="10" width="6.7109375" style="83" customWidth="1"/>
    <col min="11" max="11" width="5" style="83" customWidth="1"/>
    <col min="12" max="12" width="8.28515625" style="83" customWidth="1"/>
    <col min="13" max="13" width="8.140625" style="83" customWidth="1"/>
    <col min="14" max="16384" width="9.140625" style="8"/>
  </cols>
  <sheetData>
    <row r="1" spans="1:24" ht="19.5" customHeight="1">
      <c r="K1" s="649" t="s">
        <v>135</v>
      </c>
      <c r="L1" s="649"/>
      <c r="M1" s="649"/>
    </row>
    <row r="2" spans="1:24" ht="17.25" customHeight="1">
      <c r="A2" s="656" t="s">
        <v>267</v>
      </c>
      <c r="B2" s="656"/>
      <c r="C2" s="656"/>
      <c r="D2" s="656"/>
      <c r="E2" s="656"/>
      <c r="F2" s="656"/>
      <c r="G2" s="656"/>
      <c r="H2" s="656"/>
      <c r="I2" s="656"/>
      <c r="J2" s="656"/>
      <c r="K2" s="656"/>
      <c r="L2" s="656"/>
      <c r="M2" s="656"/>
    </row>
    <row r="3" spans="1:24" ht="10.5" customHeight="1" thickBot="1">
      <c r="A3" s="23"/>
      <c r="B3" s="23"/>
      <c r="C3" s="84"/>
      <c r="D3" s="84"/>
      <c r="E3" s="84"/>
      <c r="F3" s="84"/>
      <c r="G3" s="84"/>
      <c r="H3" s="84"/>
      <c r="I3" s="84"/>
      <c r="J3" s="84"/>
      <c r="K3" s="84"/>
      <c r="L3" s="84"/>
      <c r="M3" s="85"/>
    </row>
    <row r="4" spans="1:24" ht="17.25" customHeight="1">
      <c r="A4" s="641" t="s">
        <v>3</v>
      </c>
      <c r="B4" s="637" t="s">
        <v>2</v>
      </c>
      <c r="C4" s="639" t="s">
        <v>30</v>
      </c>
      <c r="D4" s="639"/>
      <c r="E4" s="639" t="s">
        <v>31</v>
      </c>
      <c r="F4" s="639"/>
      <c r="G4" s="639" t="s">
        <v>32</v>
      </c>
      <c r="H4" s="639"/>
      <c r="I4" s="639" t="s">
        <v>8</v>
      </c>
      <c r="J4" s="640"/>
      <c r="K4" s="646" t="s">
        <v>26</v>
      </c>
      <c r="L4" s="647"/>
      <c r="M4" s="648"/>
    </row>
    <row r="5" spans="1:24" s="9" customFormat="1" ht="27" customHeight="1" thickBot="1">
      <c r="A5" s="642"/>
      <c r="B5" s="638"/>
      <c r="C5" s="86" t="s">
        <v>184</v>
      </c>
      <c r="D5" s="123" t="s">
        <v>1</v>
      </c>
      <c r="E5" s="86" t="s">
        <v>184</v>
      </c>
      <c r="F5" s="123" t="s">
        <v>1</v>
      </c>
      <c r="G5" s="86" t="s">
        <v>184</v>
      </c>
      <c r="H5" s="123" t="s">
        <v>1</v>
      </c>
      <c r="I5" s="86" t="s">
        <v>184</v>
      </c>
      <c r="J5" s="124" t="s">
        <v>1</v>
      </c>
      <c r="K5" s="122" t="s">
        <v>184</v>
      </c>
      <c r="L5" s="121" t="s">
        <v>1</v>
      </c>
      <c r="M5" s="120" t="s">
        <v>29</v>
      </c>
    </row>
    <row r="6" spans="1:24" s="9" customFormat="1" ht="19.5" customHeight="1">
      <c r="A6" s="650" t="s">
        <v>83</v>
      </c>
      <c r="B6" s="651"/>
      <c r="C6" s="651"/>
      <c r="D6" s="651"/>
      <c r="E6" s="651"/>
      <c r="F6" s="651"/>
      <c r="G6" s="651"/>
      <c r="H6" s="651"/>
      <c r="I6" s="651"/>
      <c r="J6" s="651"/>
      <c r="K6" s="651"/>
      <c r="L6" s="651"/>
      <c r="M6" s="652"/>
    </row>
    <row r="7" spans="1:24" s="9" customFormat="1" ht="18" customHeight="1">
      <c r="A7" s="76">
        <v>1</v>
      </c>
      <c r="B7" s="74" t="s">
        <v>185</v>
      </c>
      <c r="C7" s="88"/>
      <c r="D7" s="88"/>
      <c r="E7" s="88"/>
      <c r="F7" s="88"/>
      <c r="G7" s="88"/>
      <c r="H7" s="88"/>
      <c r="I7" s="88"/>
      <c r="J7" s="89"/>
      <c r="K7" s="90">
        <f t="shared" ref="K7:K18" si="0">C7+E7+G7+I7</f>
        <v>0</v>
      </c>
      <c r="L7" s="88">
        <f t="shared" ref="L7:L18" si="1">D7+F7+H7+J7</f>
        <v>0</v>
      </c>
      <c r="M7" s="91">
        <f t="shared" ref="M7:M19" si="2">K7+L7</f>
        <v>0</v>
      </c>
    </row>
    <row r="8" spans="1:24" s="9" customFormat="1" ht="14.25" customHeight="1">
      <c r="A8" s="76">
        <v>2</v>
      </c>
      <c r="B8" s="74" t="s">
        <v>186</v>
      </c>
      <c r="C8" s="88"/>
      <c r="D8" s="88"/>
      <c r="E8" s="88"/>
      <c r="F8" s="88"/>
      <c r="G8" s="88"/>
      <c r="H8" s="88"/>
      <c r="I8" s="88"/>
      <c r="J8" s="89"/>
      <c r="K8" s="90">
        <f t="shared" si="0"/>
        <v>0</v>
      </c>
      <c r="L8" s="88">
        <f t="shared" si="1"/>
        <v>0</v>
      </c>
      <c r="M8" s="91">
        <f t="shared" si="2"/>
        <v>0</v>
      </c>
    </row>
    <row r="9" spans="1:24" s="9" customFormat="1" ht="17.25" customHeight="1">
      <c r="A9" s="76">
        <v>3</v>
      </c>
      <c r="B9" s="75" t="s">
        <v>187</v>
      </c>
      <c r="C9" s="88"/>
      <c r="D9" s="88"/>
      <c r="E9" s="88"/>
      <c r="F9" s="88"/>
      <c r="G9" s="88"/>
      <c r="H9" s="88"/>
      <c r="I9" s="88"/>
      <c r="J9" s="89"/>
      <c r="K9" s="90">
        <f t="shared" si="0"/>
        <v>0</v>
      </c>
      <c r="L9" s="88">
        <f t="shared" si="1"/>
        <v>0</v>
      </c>
      <c r="M9" s="91">
        <f t="shared" si="2"/>
        <v>0</v>
      </c>
    </row>
    <row r="10" spans="1:24" s="9" customFormat="1" ht="18" customHeight="1">
      <c r="A10" s="76">
        <v>4</v>
      </c>
      <c r="B10" s="75" t="s">
        <v>188</v>
      </c>
      <c r="C10" s="88"/>
      <c r="D10" s="88"/>
      <c r="E10" s="88"/>
      <c r="F10" s="88"/>
      <c r="G10" s="88"/>
      <c r="H10" s="88"/>
      <c r="I10" s="88"/>
      <c r="J10" s="89"/>
      <c r="K10" s="90">
        <f t="shared" si="0"/>
        <v>0</v>
      </c>
      <c r="L10" s="88">
        <f t="shared" si="1"/>
        <v>0</v>
      </c>
      <c r="M10" s="91">
        <f t="shared" si="2"/>
        <v>0</v>
      </c>
    </row>
    <row r="11" spans="1:24" s="9" customFormat="1" ht="17.25" customHeight="1">
      <c r="A11" s="76">
        <v>5</v>
      </c>
      <c r="B11" s="75" t="s">
        <v>189</v>
      </c>
      <c r="C11" s="88"/>
      <c r="D11" s="88"/>
      <c r="E11" s="88"/>
      <c r="F11" s="88"/>
      <c r="G11" s="88"/>
      <c r="H11" s="88"/>
      <c r="I11" s="88"/>
      <c r="J11" s="89"/>
      <c r="K11" s="90">
        <f t="shared" si="0"/>
        <v>0</v>
      </c>
      <c r="L11" s="88">
        <f t="shared" si="1"/>
        <v>0</v>
      </c>
      <c r="M11" s="91">
        <f t="shared" si="2"/>
        <v>0</v>
      </c>
    </row>
    <row r="12" spans="1:24" s="9" customFormat="1" ht="17.25" customHeight="1">
      <c r="A12" s="76">
        <v>6</v>
      </c>
      <c r="B12" s="75" t="s">
        <v>190</v>
      </c>
      <c r="C12" s="88"/>
      <c r="D12" s="88"/>
      <c r="E12" s="88"/>
      <c r="F12" s="88"/>
      <c r="G12" s="88"/>
      <c r="H12" s="88"/>
      <c r="I12" s="88"/>
      <c r="J12" s="89"/>
      <c r="K12" s="90">
        <f t="shared" si="0"/>
        <v>0</v>
      </c>
      <c r="L12" s="88">
        <f t="shared" si="1"/>
        <v>0</v>
      </c>
      <c r="M12" s="91">
        <f t="shared" si="2"/>
        <v>0</v>
      </c>
    </row>
    <row r="13" spans="1:24" s="9" customFormat="1" ht="18.75" customHeight="1">
      <c r="A13" s="76">
        <v>7</v>
      </c>
      <c r="B13" s="75" t="s">
        <v>191</v>
      </c>
      <c r="C13" s="88"/>
      <c r="D13" s="88"/>
      <c r="E13" s="88"/>
      <c r="F13" s="88"/>
      <c r="G13" s="88"/>
      <c r="H13" s="88"/>
      <c r="I13" s="88"/>
      <c r="J13" s="89"/>
      <c r="K13" s="90">
        <f t="shared" si="0"/>
        <v>0</v>
      </c>
      <c r="L13" s="88">
        <f t="shared" si="1"/>
        <v>0</v>
      </c>
      <c r="M13" s="91">
        <f t="shared" si="2"/>
        <v>0</v>
      </c>
      <c r="X13" s="635"/>
    </row>
    <row r="14" spans="1:24" s="9" customFormat="1" ht="18" customHeight="1">
      <c r="A14" s="76">
        <v>8</v>
      </c>
      <c r="B14" s="75" t="s">
        <v>192</v>
      </c>
      <c r="C14" s="88"/>
      <c r="D14" s="88"/>
      <c r="E14" s="88"/>
      <c r="F14" s="88"/>
      <c r="G14" s="88"/>
      <c r="H14" s="88"/>
      <c r="I14" s="88"/>
      <c r="J14" s="89"/>
      <c r="K14" s="90">
        <f t="shared" si="0"/>
        <v>0</v>
      </c>
      <c r="L14" s="88">
        <f t="shared" si="1"/>
        <v>0</v>
      </c>
      <c r="M14" s="91">
        <f t="shared" si="2"/>
        <v>0</v>
      </c>
      <c r="X14" s="636"/>
    </row>
    <row r="15" spans="1:24" s="9" customFormat="1" ht="18" customHeight="1">
      <c r="A15" s="76">
        <v>9</v>
      </c>
      <c r="B15" s="75" t="s">
        <v>193</v>
      </c>
      <c r="C15" s="88"/>
      <c r="D15" s="88"/>
      <c r="E15" s="88"/>
      <c r="F15" s="88"/>
      <c r="G15" s="88"/>
      <c r="H15" s="88"/>
      <c r="I15" s="88"/>
      <c r="J15" s="89"/>
      <c r="K15" s="90">
        <f t="shared" si="0"/>
        <v>0</v>
      </c>
      <c r="L15" s="88">
        <f t="shared" si="1"/>
        <v>0</v>
      </c>
      <c r="M15" s="91">
        <f t="shared" si="2"/>
        <v>0</v>
      </c>
    </row>
    <row r="16" spans="1:24" s="9" customFormat="1" ht="19.5" customHeight="1">
      <c r="A16" s="76">
        <v>10</v>
      </c>
      <c r="B16" s="74" t="s">
        <v>194</v>
      </c>
      <c r="C16" s="88"/>
      <c r="D16" s="88"/>
      <c r="E16" s="88"/>
      <c r="F16" s="88"/>
      <c r="G16" s="88"/>
      <c r="H16" s="88"/>
      <c r="I16" s="88"/>
      <c r="J16" s="89"/>
      <c r="K16" s="90">
        <f t="shared" si="0"/>
        <v>0</v>
      </c>
      <c r="L16" s="88">
        <f t="shared" si="1"/>
        <v>0</v>
      </c>
      <c r="M16" s="91">
        <f t="shared" si="2"/>
        <v>0</v>
      </c>
    </row>
    <row r="17" spans="1:13" s="9" customFormat="1" ht="18" customHeight="1">
      <c r="A17" s="76">
        <v>11</v>
      </c>
      <c r="B17" s="74" t="s">
        <v>195</v>
      </c>
      <c r="C17" s="88"/>
      <c r="D17" s="88"/>
      <c r="E17" s="88"/>
      <c r="F17" s="88"/>
      <c r="G17" s="88"/>
      <c r="H17" s="88"/>
      <c r="I17" s="88"/>
      <c r="J17" s="89"/>
      <c r="K17" s="90">
        <f t="shared" si="0"/>
        <v>0</v>
      </c>
      <c r="L17" s="88">
        <f t="shared" si="1"/>
        <v>0</v>
      </c>
      <c r="M17" s="91">
        <f t="shared" si="2"/>
        <v>0</v>
      </c>
    </row>
    <row r="18" spans="1:13" s="9" customFormat="1" ht="18.75" customHeight="1" thickBot="1">
      <c r="A18" s="77">
        <v>12</v>
      </c>
      <c r="B18" s="78" t="s">
        <v>196</v>
      </c>
      <c r="C18" s="86"/>
      <c r="D18" s="86"/>
      <c r="E18" s="86"/>
      <c r="F18" s="86"/>
      <c r="G18" s="86"/>
      <c r="H18" s="86"/>
      <c r="I18" s="86"/>
      <c r="J18" s="87"/>
      <c r="K18" s="92">
        <f t="shared" si="0"/>
        <v>0</v>
      </c>
      <c r="L18" s="86">
        <f t="shared" si="1"/>
        <v>0</v>
      </c>
      <c r="M18" s="91">
        <f t="shared" si="2"/>
        <v>0</v>
      </c>
    </row>
    <row r="19" spans="1:13" s="10" customFormat="1" ht="23.25" customHeight="1" thickBot="1">
      <c r="A19" s="79"/>
      <c r="B19" s="80" t="s">
        <v>131</v>
      </c>
      <c r="C19" s="93">
        <f>SUM(C7:C18)</f>
        <v>0</v>
      </c>
      <c r="D19" s="93">
        <f t="shared" ref="D19:L19" si="3">SUM(D7:D18)</f>
        <v>0</v>
      </c>
      <c r="E19" s="93">
        <f t="shared" si="3"/>
        <v>0</v>
      </c>
      <c r="F19" s="93">
        <f t="shared" si="3"/>
        <v>0</v>
      </c>
      <c r="G19" s="93">
        <f t="shared" si="3"/>
        <v>0</v>
      </c>
      <c r="H19" s="93">
        <f t="shared" si="3"/>
        <v>0</v>
      </c>
      <c r="I19" s="93">
        <f t="shared" si="3"/>
        <v>0</v>
      </c>
      <c r="J19" s="94">
        <f t="shared" si="3"/>
        <v>0</v>
      </c>
      <c r="K19" s="95">
        <f t="shared" si="3"/>
        <v>0</v>
      </c>
      <c r="L19" s="93">
        <f t="shared" si="3"/>
        <v>0</v>
      </c>
      <c r="M19" s="96">
        <f t="shared" si="2"/>
        <v>0</v>
      </c>
    </row>
    <row r="20" spans="1:13" s="9" customFormat="1" ht="24.75" customHeight="1" thickBot="1">
      <c r="A20" s="653" t="s">
        <v>33</v>
      </c>
      <c r="B20" s="654"/>
      <c r="C20" s="654"/>
      <c r="D20" s="654"/>
      <c r="E20" s="654"/>
      <c r="F20" s="654"/>
      <c r="G20" s="654"/>
      <c r="H20" s="654"/>
      <c r="I20" s="654"/>
      <c r="J20" s="654"/>
      <c r="K20" s="654"/>
      <c r="L20" s="654"/>
      <c r="M20" s="655"/>
    </row>
    <row r="21" spans="1:13" s="9" customFormat="1" ht="32.25" customHeight="1">
      <c r="A21" s="81">
        <v>1</v>
      </c>
      <c r="B21" s="82" t="s">
        <v>86</v>
      </c>
      <c r="C21" s="97"/>
      <c r="D21" s="97">
        <v>1</v>
      </c>
      <c r="E21" s="97"/>
      <c r="F21" s="97"/>
      <c r="G21" s="97"/>
      <c r="H21" s="97"/>
      <c r="I21" s="97"/>
      <c r="J21" s="98"/>
      <c r="K21" s="99">
        <f t="shared" ref="K21:K29" si="4">C21+E21+G21+I21</f>
        <v>0</v>
      </c>
      <c r="L21" s="97">
        <f t="shared" ref="L21:L29" si="5">D21+F21+H21+J21</f>
        <v>1</v>
      </c>
      <c r="M21" s="297">
        <f t="shared" ref="M21:M29" si="6">K21+L21</f>
        <v>1</v>
      </c>
    </row>
    <row r="22" spans="1:13" s="9" customFormat="1" ht="32.25" customHeight="1">
      <c r="A22" s="76">
        <v>2</v>
      </c>
      <c r="B22" s="74" t="s">
        <v>87</v>
      </c>
      <c r="C22" s="88"/>
      <c r="D22" s="88"/>
      <c r="E22" s="88"/>
      <c r="F22" s="88"/>
      <c r="G22" s="88"/>
      <c r="H22" s="88"/>
      <c r="I22" s="88"/>
      <c r="J22" s="89"/>
      <c r="K22" s="99">
        <f t="shared" si="4"/>
        <v>0</v>
      </c>
      <c r="L22" s="97">
        <f t="shared" si="5"/>
        <v>0</v>
      </c>
      <c r="M22" s="91">
        <f t="shared" si="6"/>
        <v>0</v>
      </c>
    </row>
    <row r="23" spans="1:13" s="9" customFormat="1" ht="32.25" customHeight="1">
      <c r="A23" s="76">
        <v>3</v>
      </c>
      <c r="B23" s="74" t="s">
        <v>263</v>
      </c>
      <c r="C23" s="88"/>
      <c r="D23" s="88"/>
      <c r="E23" s="88"/>
      <c r="F23" s="88"/>
      <c r="G23" s="88"/>
      <c r="H23" s="88"/>
      <c r="I23" s="88"/>
      <c r="J23" s="89"/>
      <c r="K23" s="99">
        <f t="shared" si="4"/>
        <v>0</v>
      </c>
      <c r="L23" s="97">
        <f t="shared" si="5"/>
        <v>0</v>
      </c>
      <c r="M23" s="91">
        <f t="shared" si="6"/>
        <v>0</v>
      </c>
    </row>
    <row r="24" spans="1:13" s="9" customFormat="1" ht="32.25" customHeight="1">
      <c r="A24" s="76">
        <v>4</v>
      </c>
      <c r="B24" s="74" t="s">
        <v>118</v>
      </c>
      <c r="C24" s="88"/>
      <c r="D24" s="88"/>
      <c r="E24" s="88"/>
      <c r="F24" s="88"/>
      <c r="G24" s="88"/>
      <c r="H24" s="88"/>
      <c r="I24" s="88"/>
      <c r="J24" s="89"/>
      <c r="K24" s="99">
        <f t="shared" si="4"/>
        <v>0</v>
      </c>
      <c r="L24" s="97">
        <f t="shared" si="5"/>
        <v>0</v>
      </c>
      <c r="M24" s="91">
        <f t="shared" si="6"/>
        <v>0</v>
      </c>
    </row>
    <row r="25" spans="1:13" s="9" customFormat="1" ht="33" customHeight="1">
      <c r="A25" s="76">
        <v>5</v>
      </c>
      <c r="B25" s="74" t="s">
        <v>88</v>
      </c>
      <c r="C25" s="88"/>
      <c r="D25" s="88">
        <v>1</v>
      </c>
      <c r="E25" s="88"/>
      <c r="F25" s="88"/>
      <c r="G25" s="88"/>
      <c r="H25" s="88"/>
      <c r="I25" s="88"/>
      <c r="J25" s="89"/>
      <c r="K25" s="90">
        <f t="shared" si="4"/>
        <v>0</v>
      </c>
      <c r="L25" s="88">
        <f t="shared" si="5"/>
        <v>1</v>
      </c>
      <c r="M25" s="91">
        <f t="shared" si="6"/>
        <v>1</v>
      </c>
    </row>
    <row r="26" spans="1:13" s="9" customFormat="1" ht="31.5" customHeight="1">
      <c r="A26" s="76">
        <v>6</v>
      </c>
      <c r="B26" s="74" t="s">
        <v>89</v>
      </c>
      <c r="C26" s="88"/>
      <c r="D26" s="88"/>
      <c r="E26" s="88"/>
      <c r="F26" s="88"/>
      <c r="G26" s="88"/>
      <c r="H26" s="88"/>
      <c r="I26" s="88"/>
      <c r="J26" s="89"/>
      <c r="K26" s="90">
        <f t="shared" si="4"/>
        <v>0</v>
      </c>
      <c r="L26" s="88">
        <f t="shared" si="5"/>
        <v>0</v>
      </c>
      <c r="M26" s="91">
        <f t="shared" si="6"/>
        <v>0</v>
      </c>
    </row>
    <row r="27" spans="1:13" s="9" customFormat="1" ht="31.5" customHeight="1">
      <c r="A27" s="76">
        <v>7</v>
      </c>
      <c r="B27" s="74" t="s">
        <v>90</v>
      </c>
      <c r="C27" s="88"/>
      <c r="D27" s="88"/>
      <c r="E27" s="88"/>
      <c r="F27" s="88"/>
      <c r="G27" s="88"/>
      <c r="H27" s="88"/>
      <c r="I27" s="88"/>
      <c r="J27" s="89"/>
      <c r="K27" s="90">
        <f t="shared" si="4"/>
        <v>0</v>
      </c>
      <c r="L27" s="88">
        <f t="shared" si="5"/>
        <v>0</v>
      </c>
      <c r="M27" s="91">
        <f t="shared" si="6"/>
        <v>0</v>
      </c>
    </row>
    <row r="28" spans="1:13" s="9" customFormat="1" ht="32.25" customHeight="1" thickBot="1">
      <c r="A28" s="77">
        <v>8</v>
      </c>
      <c r="B28" s="78" t="s">
        <v>34</v>
      </c>
      <c r="C28" s="86"/>
      <c r="D28" s="86"/>
      <c r="E28" s="86"/>
      <c r="F28" s="86"/>
      <c r="G28" s="86"/>
      <c r="H28" s="86"/>
      <c r="I28" s="86"/>
      <c r="J28" s="87"/>
      <c r="K28" s="92">
        <f t="shared" si="4"/>
        <v>0</v>
      </c>
      <c r="L28" s="86">
        <f t="shared" si="5"/>
        <v>0</v>
      </c>
      <c r="M28" s="299">
        <f t="shared" si="6"/>
        <v>0</v>
      </c>
    </row>
    <row r="29" spans="1:13" s="10" customFormat="1" ht="21.75" customHeight="1" thickBot="1">
      <c r="A29" s="79"/>
      <c r="B29" s="80" t="s">
        <v>132</v>
      </c>
      <c r="C29" s="93">
        <f>SUM(C21:C28)</f>
        <v>0</v>
      </c>
      <c r="D29" s="93">
        <f t="shared" ref="D29:J29" si="7">SUM(D21:D28)</f>
        <v>2</v>
      </c>
      <c r="E29" s="93">
        <f t="shared" si="7"/>
        <v>0</v>
      </c>
      <c r="F29" s="93">
        <f t="shared" si="7"/>
        <v>0</v>
      </c>
      <c r="G29" s="93">
        <f t="shared" si="7"/>
        <v>0</v>
      </c>
      <c r="H29" s="93">
        <f t="shared" si="7"/>
        <v>0</v>
      </c>
      <c r="I29" s="93">
        <f t="shared" si="7"/>
        <v>0</v>
      </c>
      <c r="J29" s="94">
        <f t="shared" si="7"/>
        <v>0</v>
      </c>
      <c r="K29" s="100">
        <f t="shared" si="4"/>
        <v>0</v>
      </c>
      <c r="L29" s="101">
        <f t="shared" si="5"/>
        <v>2</v>
      </c>
      <c r="M29" s="106">
        <f t="shared" si="6"/>
        <v>2</v>
      </c>
    </row>
    <row r="30" spans="1:13" s="9" customFormat="1" ht="21.75" customHeight="1" thickBot="1">
      <c r="A30" s="632" t="s">
        <v>41</v>
      </c>
      <c r="B30" s="633"/>
      <c r="C30" s="633"/>
      <c r="D30" s="633"/>
      <c r="E30" s="633"/>
      <c r="F30" s="633"/>
      <c r="G30" s="633"/>
      <c r="H30" s="633"/>
      <c r="I30" s="633"/>
      <c r="J30" s="633"/>
      <c r="K30" s="633"/>
      <c r="L30" s="633"/>
      <c r="M30" s="634"/>
    </row>
    <row r="31" spans="1:13" s="9" customFormat="1" ht="35.25" customHeight="1">
      <c r="A31" s="81">
        <v>1</v>
      </c>
      <c r="B31" s="82" t="s">
        <v>42</v>
      </c>
      <c r="C31" s="97"/>
      <c r="D31" s="97"/>
      <c r="E31" s="97"/>
      <c r="F31" s="97"/>
      <c r="G31" s="97"/>
      <c r="H31" s="97"/>
      <c r="I31" s="97"/>
      <c r="J31" s="97"/>
      <c r="K31" s="90">
        <f t="shared" ref="K31:K42" si="8">C31+E31+G31+I31</f>
        <v>0</v>
      </c>
      <c r="L31" s="88">
        <f t="shared" ref="L31:L42" si="9">D31+F31+H31+J31</f>
        <v>0</v>
      </c>
      <c r="M31" s="106">
        <f t="shared" ref="M31:M43" si="10">K31+L31</f>
        <v>0</v>
      </c>
    </row>
    <row r="32" spans="1:13" s="9" customFormat="1" ht="35.25" customHeight="1">
      <c r="A32" s="76">
        <v>2</v>
      </c>
      <c r="B32" s="74" t="s">
        <v>81</v>
      </c>
      <c r="C32" s="88"/>
      <c r="D32" s="88"/>
      <c r="E32" s="88"/>
      <c r="F32" s="88"/>
      <c r="G32" s="88"/>
      <c r="H32" s="88"/>
      <c r="I32" s="88"/>
      <c r="J32" s="88"/>
      <c r="K32" s="90">
        <f t="shared" si="8"/>
        <v>0</v>
      </c>
      <c r="L32" s="88">
        <f t="shared" si="9"/>
        <v>0</v>
      </c>
      <c r="M32" s="91">
        <f t="shared" si="10"/>
        <v>0</v>
      </c>
    </row>
    <row r="33" spans="1:13" s="9" customFormat="1" ht="35.25" customHeight="1">
      <c r="A33" s="76">
        <v>3</v>
      </c>
      <c r="B33" s="74" t="s">
        <v>43</v>
      </c>
      <c r="C33" s="88"/>
      <c r="D33" s="88"/>
      <c r="E33" s="88"/>
      <c r="F33" s="88"/>
      <c r="G33" s="88"/>
      <c r="H33" s="88"/>
      <c r="I33" s="88"/>
      <c r="J33" s="88"/>
      <c r="K33" s="90">
        <f t="shared" si="8"/>
        <v>0</v>
      </c>
      <c r="L33" s="88">
        <f t="shared" si="9"/>
        <v>0</v>
      </c>
      <c r="M33" s="91">
        <f t="shared" si="10"/>
        <v>0</v>
      </c>
    </row>
    <row r="34" spans="1:13" s="9" customFormat="1" ht="35.25" customHeight="1">
      <c r="A34" s="76">
        <v>4</v>
      </c>
      <c r="B34" s="74" t="s">
        <v>44</v>
      </c>
      <c r="C34" s="88"/>
      <c r="D34" s="88"/>
      <c r="E34" s="88"/>
      <c r="F34" s="88"/>
      <c r="G34" s="88"/>
      <c r="H34" s="88"/>
      <c r="I34" s="88"/>
      <c r="J34" s="88"/>
      <c r="K34" s="90">
        <f t="shared" si="8"/>
        <v>0</v>
      </c>
      <c r="L34" s="88">
        <f t="shared" si="9"/>
        <v>0</v>
      </c>
      <c r="M34" s="91">
        <f t="shared" si="10"/>
        <v>0</v>
      </c>
    </row>
    <row r="35" spans="1:13" s="9" customFormat="1" ht="35.25" customHeight="1">
      <c r="A35" s="76">
        <v>5</v>
      </c>
      <c r="B35" s="74" t="s">
        <v>45</v>
      </c>
      <c r="C35" s="88"/>
      <c r="D35" s="88"/>
      <c r="E35" s="88"/>
      <c r="F35" s="88"/>
      <c r="G35" s="88"/>
      <c r="H35" s="88"/>
      <c r="I35" s="88"/>
      <c r="J35" s="88"/>
      <c r="K35" s="90">
        <f t="shared" si="8"/>
        <v>0</v>
      </c>
      <c r="L35" s="88">
        <f t="shared" si="9"/>
        <v>0</v>
      </c>
      <c r="M35" s="91">
        <f t="shared" si="10"/>
        <v>0</v>
      </c>
    </row>
    <row r="36" spans="1:13" s="9" customFormat="1" ht="35.25" customHeight="1">
      <c r="A36" s="76">
        <v>6</v>
      </c>
      <c r="B36" s="74" t="s">
        <v>46</v>
      </c>
      <c r="C36" s="88"/>
      <c r="D36" s="88"/>
      <c r="E36" s="88"/>
      <c r="F36" s="88"/>
      <c r="G36" s="88"/>
      <c r="H36" s="88"/>
      <c r="I36" s="88"/>
      <c r="J36" s="88"/>
      <c r="K36" s="90">
        <f t="shared" si="8"/>
        <v>0</v>
      </c>
      <c r="L36" s="88">
        <f t="shared" si="9"/>
        <v>0</v>
      </c>
      <c r="M36" s="91">
        <f t="shared" si="10"/>
        <v>0</v>
      </c>
    </row>
    <row r="37" spans="1:13" s="9" customFormat="1" ht="35.25" customHeight="1">
      <c r="A37" s="76">
        <v>7</v>
      </c>
      <c r="B37" s="74" t="s">
        <v>47</v>
      </c>
      <c r="C37" s="88"/>
      <c r="D37" s="88"/>
      <c r="E37" s="88"/>
      <c r="F37" s="88"/>
      <c r="G37" s="88"/>
      <c r="H37" s="88"/>
      <c r="I37" s="88"/>
      <c r="J37" s="88"/>
      <c r="K37" s="90">
        <f t="shared" si="8"/>
        <v>0</v>
      </c>
      <c r="L37" s="88">
        <f t="shared" si="9"/>
        <v>0</v>
      </c>
      <c r="M37" s="91">
        <f t="shared" si="10"/>
        <v>0</v>
      </c>
    </row>
    <row r="38" spans="1:13" s="9" customFormat="1" ht="35.25" customHeight="1">
      <c r="A38" s="76">
        <v>8</v>
      </c>
      <c r="B38" s="74" t="s">
        <v>82</v>
      </c>
      <c r="C38" s="88"/>
      <c r="D38" s="88"/>
      <c r="E38" s="88"/>
      <c r="F38" s="88"/>
      <c r="G38" s="88"/>
      <c r="H38" s="88"/>
      <c r="I38" s="88"/>
      <c r="J38" s="88"/>
      <c r="K38" s="90">
        <f t="shared" si="8"/>
        <v>0</v>
      </c>
      <c r="L38" s="88">
        <f t="shared" si="9"/>
        <v>0</v>
      </c>
      <c r="M38" s="91">
        <f t="shared" si="10"/>
        <v>0</v>
      </c>
    </row>
    <row r="39" spans="1:13" s="9" customFormat="1" ht="35.25" customHeight="1">
      <c r="A39" s="76">
        <v>9</v>
      </c>
      <c r="B39" s="74" t="s">
        <v>48</v>
      </c>
      <c r="C39" s="88"/>
      <c r="D39" s="88"/>
      <c r="E39" s="88"/>
      <c r="F39" s="88"/>
      <c r="G39" s="88"/>
      <c r="H39" s="88"/>
      <c r="I39" s="88"/>
      <c r="J39" s="88"/>
      <c r="K39" s="90">
        <f t="shared" si="8"/>
        <v>0</v>
      </c>
      <c r="L39" s="88">
        <f t="shared" si="9"/>
        <v>0</v>
      </c>
      <c r="M39" s="91">
        <f t="shared" si="10"/>
        <v>0</v>
      </c>
    </row>
    <row r="40" spans="1:13" s="9" customFormat="1" ht="35.25" customHeight="1">
      <c r="A40" s="76">
        <v>10</v>
      </c>
      <c r="B40" s="74" t="s">
        <v>49</v>
      </c>
      <c r="C40" s="88"/>
      <c r="D40" s="88"/>
      <c r="E40" s="88"/>
      <c r="F40" s="88"/>
      <c r="G40" s="88"/>
      <c r="H40" s="88"/>
      <c r="I40" s="88"/>
      <c r="J40" s="88"/>
      <c r="K40" s="90">
        <f t="shared" si="8"/>
        <v>0</v>
      </c>
      <c r="L40" s="88">
        <f t="shared" si="9"/>
        <v>0</v>
      </c>
      <c r="M40" s="91">
        <f t="shared" si="10"/>
        <v>0</v>
      </c>
    </row>
    <row r="41" spans="1:13" s="9" customFormat="1" ht="35.25" customHeight="1">
      <c r="A41" s="76">
        <v>11</v>
      </c>
      <c r="B41" s="74" t="s">
        <v>50</v>
      </c>
      <c r="C41" s="88"/>
      <c r="D41" s="88"/>
      <c r="E41" s="88"/>
      <c r="F41" s="88"/>
      <c r="G41" s="88"/>
      <c r="H41" s="88"/>
      <c r="I41" s="88"/>
      <c r="J41" s="88"/>
      <c r="K41" s="90">
        <f t="shared" si="8"/>
        <v>0</v>
      </c>
      <c r="L41" s="88">
        <f t="shared" si="9"/>
        <v>0</v>
      </c>
      <c r="M41" s="91">
        <f t="shared" si="10"/>
        <v>0</v>
      </c>
    </row>
    <row r="42" spans="1:13" s="9" customFormat="1" ht="35.25" customHeight="1" thickBot="1">
      <c r="A42" s="77">
        <v>12</v>
      </c>
      <c r="B42" s="78" t="s">
        <v>51</v>
      </c>
      <c r="C42" s="86"/>
      <c r="D42" s="86"/>
      <c r="E42" s="86"/>
      <c r="F42" s="86"/>
      <c r="G42" s="86"/>
      <c r="H42" s="86"/>
      <c r="I42" s="86"/>
      <c r="J42" s="86"/>
      <c r="K42" s="92">
        <f t="shared" si="8"/>
        <v>0</v>
      </c>
      <c r="L42" s="86">
        <f t="shared" si="9"/>
        <v>0</v>
      </c>
      <c r="M42" s="103">
        <f t="shared" si="10"/>
        <v>0</v>
      </c>
    </row>
    <row r="43" spans="1:13" s="10" customFormat="1" ht="18.75" customHeight="1" thickBot="1">
      <c r="A43" s="79"/>
      <c r="B43" s="80" t="s">
        <v>133</v>
      </c>
      <c r="C43" s="93">
        <f t="shared" ref="C43:L43" si="11">SUM(C31:C42)</f>
        <v>0</v>
      </c>
      <c r="D43" s="93">
        <f t="shared" si="11"/>
        <v>0</v>
      </c>
      <c r="E43" s="93">
        <f t="shared" si="11"/>
        <v>0</v>
      </c>
      <c r="F43" s="93">
        <f t="shared" si="11"/>
        <v>0</v>
      </c>
      <c r="G43" s="93">
        <f t="shared" si="11"/>
        <v>0</v>
      </c>
      <c r="H43" s="93">
        <f t="shared" si="11"/>
        <v>0</v>
      </c>
      <c r="I43" s="93">
        <f t="shared" si="11"/>
        <v>0</v>
      </c>
      <c r="J43" s="94">
        <f t="shared" si="11"/>
        <v>0</v>
      </c>
      <c r="K43" s="95">
        <f t="shared" si="11"/>
        <v>0</v>
      </c>
      <c r="L43" s="93">
        <f t="shared" si="11"/>
        <v>0</v>
      </c>
      <c r="M43" s="106">
        <f t="shared" si="10"/>
        <v>0</v>
      </c>
    </row>
    <row r="44" spans="1:13" ht="21.75" customHeight="1">
      <c r="A44" s="641" t="s">
        <v>3</v>
      </c>
      <c r="B44" s="637" t="s">
        <v>2</v>
      </c>
      <c r="C44" s="639" t="s">
        <v>30</v>
      </c>
      <c r="D44" s="639"/>
      <c r="E44" s="639" t="s">
        <v>31</v>
      </c>
      <c r="F44" s="639"/>
      <c r="G44" s="639" t="s">
        <v>32</v>
      </c>
      <c r="H44" s="639"/>
      <c r="I44" s="639" t="s">
        <v>8</v>
      </c>
      <c r="J44" s="640"/>
      <c r="K44" s="646" t="s">
        <v>26</v>
      </c>
      <c r="L44" s="647"/>
      <c r="M44" s="648"/>
    </row>
    <row r="45" spans="1:13" s="9" customFormat="1" ht="35.25" customHeight="1" thickBot="1">
      <c r="A45" s="642"/>
      <c r="B45" s="638"/>
      <c r="C45" s="86" t="s">
        <v>184</v>
      </c>
      <c r="D45" s="123" t="s">
        <v>1</v>
      </c>
      <c r="E45" s="86" t="s">
        <v>184</v>
      </c>
      <c r="F45" s="123" t="s">
        <v>1</v>
      </c>
      <c r="G45" s="86" t="s">
        <v>184</v>
      </c>
      <c r="H45" s="123" t="s">
        <v>1</v>
      </c>
      <c r="I45" s="86" t="s">
        <v>184</v>
      </c>
      <c r="J45" s="124" t="s">
        <v>1</v>
      </c>
      <c r="K45" s="122" t="s">
        <v>184</v>
      </c>
      <c r="L45" s="121" t="s">
        <v>1</v>
      </c>
      <c r="M45" s="120" t="s">
        <v>29</v>
      </c>
    </row>
    <row r="46" spans="1:13" s="9" customFormat="1" ht="26.25" customHeight="1" thickBot="1">
      <c r="A46" s="632" t="s">
        <v>52</v>
      </c>
      <c r="B46" s="633"/>
      <c r="C46" s="633"/>
      <c r="D46" s="633"/>
      <c r="E46" s="633"/>
      <c r="F46" s="633"/>
      <c r="G46" s="633"/>
      <c r="H46" s="633"/>
      <c r="I46" s="633"/>
      <c r="J46" s="633"/>
      <c r="K46" s="633"/>
      <c r="L46" s="633"/>
      <c r="M46" s="634"/>
    </row>
    <row r="47" spans="1:13" s="9" customFormat="1" ht="22.5" customHeight="1">
      <c r="A47" s="81">
        <v>1</v>
      </c>
      <c r="B47" s="82" t="s">
        <v>53</v>
      </c>
      <c r="C47" s="97">
        <v>1</v>
      </c>
      <c r="D47" s="97"/>
      <c r="E47" s="97"/>
      <c r="F47" s="97"/>
      <c r="G47" s="97"/>
      <c r="H47" s="97"/>
      <c r="I47" s="97"/>
      <c r="J47" s="98"/>
      <c r="K47" s="295">
        <f t="shared" ref="K47:K56" si="12">C47+E47+G47+I47</f>
        <v>1</v>
      </c>
      <c r="L47" s="296">
        <f t="shared" ref="L47:L56" si="13">D47+F47+H47+J47</f>
        <v>0</v>
      </c>
      <c r="M47" s="297">
        <f>K47+L47</f>
        <v>1</v>
      </c>
    </row>
    <row r="48" spans="1:13" s="9" customFormat="1" ht="21" customHeight="1">
      <c r="A48" s="76">
        <v>2</v>
      </c>
      <c r="B48" s="74" t="s">
        <v>54</v>
      </c>
      <c r="C48" s="88">
        <v>1</v>
      </c>
      <c r="D48" s="88"/>
      <c r="E48" s="88"/>
      <c r="F48" s="88"/>
      <c r="G48" s="88"/>
      <c r="H48" s="88"/>
      <c r="I48" s="88"/>
      <c r="J48" s="89"/>
      <c r="K48" s="90">
        <f t="shared" si="12"/>
        <v>1</v>
      </c>
      <c r="L48" s="300">
        <f t="shared" si="13"/>
        <v>0</v>
      </c>
      <c r="M48" s="91">
        <f t="shared" ref="M48:M56" si="14">K48+L48</f>
        <v>1</v>
      </c>
    </row>
    <row r="49" spans="1:13" s="9" customFormat="1" ht="32.25" customHeight="1">
      <c r="A49" s="76">
        <v>3</v>
      </c>
      <c r="B49" s="74" t="s">
        <v>55</v>
      </c>
      <c r="C49" s="88"/>
      <c r="D49" s="88"/>
      <c r="E49" s="88"/>
      <c r="F49" s="88"/>
      <c r="G49" s="88"/>
      <c r="H49" s="88"/>
      <c r="I49" s="88"/>
      <c r="J49" s="89"/>
      <c r="K49" s="90">
        <f t="shared" si="12"/>
        <v>0</v>
      </c>
      <c r="L49" s="300">
        <f t="shared" si="13"/>
        <v>0</v>
      </c>
      <c r="M49" s="91">
        <f t="shared" si="14"/>
        <v>0</v>
      </c>
    </row>
    <row r="50" spans="1:13" s="9" customFormat="1" ht="33" customHeight="1">
      <c r="A50" s="76">
        <v>4</v>
      </c>
      <c r="B50" s="74" t="s">
        <v>56</v>
      </c>
      <c r="C50" s="88"/>
      <c r="D50" s="88"/>
      <c r="E50" s="88"/>
      <c r="F50" s="88"/>
      <c r="G50" s="88"/>
      <c r="H50" s="88"/>
      <c r="I50" s="88"/>
      <c r="J50" s="89"/>
      <c r="K50" s="90">
        <f t="shared" si="12"/>
        <v>0</v>
      </c>
      <c r="L50" s="300">
        <f t="shared" si="13"/>
        <v>0</v>
      </c>
      <c r="M50" s="91">
        <f t="shared" si="14"/>
        <v>0</v>
      </c>
    </row>
    <row r="51" spans="1:13" s="9" customFormat="1" ht="33" customHeight="1">
      <c r="A51" s="76">
        <v>5</v>
      </c>
      <c r="B51" s="74" t="s">
        <v>57</v>
      </c>
      <c r="C51" s="88">
        <v>1</v>
      </c>
      <c r="D51" s="88"/>
      <c r="E51" s="88"/>
      <c r="F51" s="88"/>
      <c r="G51" s="88"/>
      <c r="H51" s="88"/>
      <c r="I51" s="88"/>
      <c r="J51" s="89"/>
      <c r="K51" s="90">
        <f t="shared" si="12"/>
        <v>1</v>
      </c>
      <c r="L51" s="300">
        <f t="shared" si="13"/>
        <v>0</v>
      </c>
      <c r="M51" s="91">
        <f t="shared" si="14"/>
        <v>1</v>
      </c>
    </row>
    <row r="52" spans="1:13" s="9" customFormat="1" ht="32.25" customHeight="1">
      <c r="A52" s="76">
        <v>6</v>
      </c>
      <c r="B52" s="74" t="s">
        <v>58</v>
      </c>
      <c r="C52" s="88"/>
      <c r="D52" s="88"/>
      <c r="E52" s="88"/>
      <c r="F52" s="88"/>
      <c r="G52" s="88"/>
      <c r="H52" s="88"/>
      <c r="I52" s="88"/>
      <c r="J52" s="89"/>
      <c r="K52" s="90">
        <f t="shared" si="12"/>
        <v>0</v>
      </c>
      <c r="L52" s="300">
        <f t="shared" si="13"/>
        <v>0</v>
      </c>
      <c r="M52" s="91">
        <f t="shared" si="14"/>
        <v>0</v>
      </c>
    </row>
    <row r="53" spans="1:13" s="9" customFormat="1" ht="33.75" customHeight="1">
      <c r="A53" s="76">
        <v>7</v>
      </c>
      <c r="B53" s="74" t="s">
        <v>91</v>
      </c>
      <c r="C53" s="88"/>
      <c r="D53" s="88"/>
      <c r="E53" s="88"/>
      <c r="F53" s="88"/>
      <c r="G53" s="88"/>
      <c r="H53" s="88"/>
      <c r="I53" s="88"/>
      <c r="J53" s="89"/>
      <c r="K53" s="90">
        <f t="shared" si="12"/>
        <v>0</v>
      </c>
      <c r="L53" s="300">
        <f t="shared" si="13"/>
        <v>0</v>
      </c>
      <c r="M53" s="91">
        <f t="shared" si="14"/>
        <v>0</v>
      </c>
    </row>
    <row r="54" spans="1:13" s="9" customFormat="1" ht="35.25" customHeight="1">
      <c r="A54" s="76">
        <v>8</v>
      </c>
      <c r="B54" s="74" t="s">
        <v>92</v>
      </c>
      <c r="C54" s="88"/>
      <c r="D54" s="88"/>
      <c r="E54" s="88"/>
      <c r="F54" s="88"/>
      <c r="G54" s="88"/>
      <c r="H54" s="88"/>
      <c r="I54" s="88"/>
      <c r="J54" s="89"/>
      <c r="K54" s="90">
        <f t="shared" si="12"/>
        <v>0</v>
      </c>
      <c r="L54" s="300">
        <f t="shared" si="13"/>
        <v>0</v>
      </c>
      <c r="M54" s="91">
        <f t="shared" si="14"/>
        <v>0</v>
      </c>
    </row>
    <row r="55" spans="1:13" s="9" customFormat="1" ht="35.25" customHeight="1">
      <c r="A55" s="76">
        <v>9</v>
      </c>
      <c r="B55" s="74" t="s">
        <v>93</v>
      </c>
      <c r="C55" s="88"/>
      <c r="D55" s="88"/>
      <c r="E55" s="88"/>
      <c r="F55" s="88"/>
      <c r="G55" s="88"/>
      <c r="H55" s="88"/>
      <c r="I55" s="88"/>
      <c r="J55" s="89"/>
      <c r="K55" s="90">
        <f t="shared" si="12"/>
        <v>0</v>
      </c>
      <c r="L55" s="300">
        <f t="shared" si="13"/>
        <v>0</v>
      </c>
      <c r="M55" s="91">
        <f t="shared" si="14"/>
        <v>0</v>
      </c>
    </row>
    <row r="56" spans="1:13" s="9" customFormat="1" ht="35.25" customHeight="1" thickBot="1">
      <c r="A56" s="77">
        <v>10</v>
      </c>
      <c r="B56" s="78" t="s">
        <v>64</v>
      </c>
      <c r="C56" s="86"/>
      <c r="D56" s="86"/>
      <c r="E56" s="86"/>
      <c r="F56" s="86"/>
      <c r="G56" s="86"/>
      <c r="H56" s="86"/>
      <c r="I56" s="86"/>
      <c r="J56" s="87"/>
      <c r="K56" s="99">
        <f t="shared" si="12"/>
        <v>0</v>
      </c>
      <c r="L56" s="298">
        <f t="shared" si="13"/>
        <v>0</v>
      </c>
      <c r="M56" s="299">
        <f t="shared" si="14"/>
        <v>0</v>
      </c>
    </row>
    <row r="57" spans="1:13" s="11" customFormat="1" ht="21" customHeight="1" thickBot="1">
      <c r="A57" s="107"/>
      <c r="B57" s="108" t="s">
        <v>4</v>
      </c>
      <c r="C57" s="109">
        <f>SUM(C47:C56)</f>
        <v>3</v>
      </c>
      <c r="D57" s="109">
        <f t="shared" ref="D57:J57" si="15">SUM(D47:D56)</f>
        <v>0</v>
      </c>
      <c r="E57" s="109">
        <f t="shared" si="15"/>
        <v>0</v>
      </c>
      <c r="F57" s="109">
        <f t="shared" si="15"/>
        <v>0</v>
      </c>
      <c r="G57" s="109">
        <f t="shared" si="15"/>
        <v>0</v>
      </c>
      <c r="H57" s="109">
        <f t="shared" si="15"/>
        <v>0</v>
      </c>
      <c r="I57" s="109">
        <f t="shared" si="15"/>
        <v>0</v>
      </c>
      <c r="J57" s="110">
        <f t="shared" si="15"/>
        <v>0</v>
      </c>
      <c r="K57" s="95">
        <f>SUM(K47:K56)</f>
        <v>3</v>
      </c>
      <c r="L57" s="93">
        <f>SUM(L47:L56)</f>
        <v>0</v>
      </c>
      <c r="M57" s="96">
        <f t="shared" ref="M57" si="16">K57+L57</f>
        <v>3</v>
      </c>
    </row>
    <row r="58" spans="1:13" s="9" customFormat="1" ht="26.25" customHeight="1" thickBot="1">
      <c r="A58" s="643" t="s">
        <v>59</v>
      </c>
      <c r="B58" s="644"/>
      <c r="C58" s="644"/>
      <c r="D58" s="644"/>
      <c r="E58" s="644"/>
      <c r="F58" s="644"/>
      <c r="G58" s="644"/>
      <c r="H58" s="644"/>
      <c r="I58" s="644"/>
      <c r="J58" s="644"/>
      <c r="K58" s="644"/>
      <c r="L58" s="644"/>
      <c r="M58" s="645"/>
    </row>
    <row r="59" spans="1:13" s="9" customFormat="1" ht="24" customHeight="1">
      <c r="A59" s="111">
        <v>1</v>
      </c>
      <c r="B59" s="112" t="s">
        <v>197</v>
      </c>
      <c r="C59" s="105">
        <v>1</v>
      </c>
      <c r="D59" s="105"/>
      <c r="E59" s="105"/>
      <c r="F59" s="105"/>
      <c r="G59" s="105"/>
      <c r="H59" s="105"/>
      <c r="I59" s="105"/>
      <c r="J59" s="115"/>
      <c r="K59" s="104">
        <f t="shared" ref="K59:L66" si="17">C59+E59+G59+I59</f>
        <v>1</v>
      </c>
      <c r="L59" s="105">
        <f t="shared" si="17"/>
        <v>0</v>
      </c>
      <c r="M59" s="106">
        <f t="shared" ref="M59:M81" si="18">K59+L59</f>
        <v>1</v>
      </c>
    </row>
    <row r="60" spans="1:13" s="9" customFormat="1" ht="21.75" customHeight="1">
      <c r="A60" s="76">
        <v>2</v>
      </c>
      <c r="B60" s="74" t="s">
        <v>198</v>
      </c>
      <c r="C60" s="88">
        <v>1</v>
      </c>
      <c r="D60" s="88"/>
      <c r="E60" s="88"/>
      <c r="F60" s="88"/>
      <c r="G60" s="88"/>
      <c r="H60" s="88"/>
      <c r="I60" s="88"/>
      <c r="J60" s="89"/>
      <c r="K60" s="90">
        <f t="shared" si="17"/>
        <v>1</v>
      </c>
      <c r="L60" s="88">
        <f t="shared" si="17"/>
        <v>0</v>
      </c>
      <c r="M60" s="91">
        <f t="shared" si="18"/>
        <v>1</v>
      </c>
    </row>
    <row r="61" spans="1:13" s="9" customFormat="1" ht="22.5" customHeight="1">
      <c r="A61" s="76">
        <v>3</v>
      </c>
      <c r="B61" s="74" t="s">
        <v>199</v>
      </c>
      <c r="C61" s="88">
        <v>1</v>
      </c>
      <c r="D61" s="88">
        <v>1</v>
      </c>
      <c r="E61" s="88"/>
      <c r="F61" s="88"/>
      <c r="G61" s="88"/>
      <c r="H61" s="88"/>
      <c r="I61" s="88"/>
      <c r="J61" s="89"/>
      <c r="K61" s="90">
        <f t="shared" si="17"/>
        <v>1</v>
      </c>
      <c r="L61" s="88">
        <f t="shared" si="17"/>
        <v>1</v>
      </c>
      <c r="M61" s="91">
        <f t="shared" si="18"/>
        <v>2</v>
      </c>
    </row>
    <row r="62" spans="1:13" s="9" customFormat="1" ht="23.25" customHeight="1">
      <c r="A62" s="76">
        <v>4</v>
      </c>
      <c r="B62" s="74" t="s">
        <v>200</v>
      </c>
      <c r="C62" s="88"/>
      <c r="D62" s="88"/>
      <c r="E62" s="88"/>
      <c r="F62" s="88"/>
      <c r="G62" s="88"/>
      <c r="H62" s="88"/>
      <c r="I62" s="88"/>
      <c r="J62" s="89"/>
      <c r="K62" s="90">
        <f t="shared" si="17"/>
        <v>0</v>
      </c>
      <c r="L62" s="88">
        <f t="shared" si="17"/>
        <v>0</v>
      </c>
      <c r="M62" s="91">
        <f t="shared" si="18"/>
        <v>0</v>
      </c>
    </row>
    <row r="63" spans="1:13" s="9" customFormat="1" ht="22.5" customHeight="1">
      <c r="A63" s="76">
        <v>5</v>
      </c>
      <c r="B63" s="74" t="s">
        <v>201</v>
      </c>
      <c r="C63" s="88">
        <v>1</v>
      </c>
      <c r="D63" s="88"/>
      <c r="E63" s="88"/>
      <c r="F63" s="88"/>
      <c r="G63" s="88"/>
      <c r="H63" s="88"/>
      <c r="I63" s="88"/>
      <c r="J63" s="89"/>
      <c r="K63" s="90">
        <f t="shared" si="17"/>
        <v>1</v>
      </c>
      <c r="L63" s="88">
        <f t="shared" si="17"/>
        <v>0</v>
      </c>
      <c r="M63" s="91">
        <f t="shared" si="18"/>
        <v>1</v>
      </c>
    </row>
    <row r="64" spans="1:13" s="9" customFormat="1" ht="23.25" customHeight="1">
      <c r="A64" s="76">
        <v>6</v>
      </c>
      <c r="B64" s="74" t="s">
        <v>202</v>
      </c>
      <c r="C64" s="88">
        <v>1</v>
      </c>
      <c r="D64" s="88"/>
      <c r="E64" s="88"/>
      <c r="F64" s="88"/>
      <c r="G64" s="88"/>
      <c r="H64" s="88"/>
      <c r="I64" s="88"/>
      <c r="J64" s="89"/>
      <c r="K64" s="90">
        <f t="shared" si="17"/>
        <v>1</v>
      </c>
      <c r="L64" s="88">
        <f t="shared" si="17"/>
        <v>0</v>
      </c>
      <c r="M64" s="91">
        <f t="shared" si="18"/>
        <v>1</v>
      </c>
    </row>
    <row r="65" spans="1:13" s="9" customFormat="1" ht="24.75" customHeight="1">
      <c r="A65" s="76">
        <v>7</v>
      </c>
      <c r="B65" s="74" t="s">
        <v>203</v>
      </c>
      <c r="C65" s="88"/>
      <c r="D65" s="88"/>
      <c r="E65" s="88"/>
      <c r="F65" s="88"/>
      <c r="G65" s="88"/>
      <c r="H65" s="88"/>
      <c r="I65" s="88"/>
      <c r="J65" s="89"/>
      <c r="K65" s="90">
        <f t="shared" si="17"/>
        <v>0</v>
      </c>
      <c r="L65" s="88">
        <f t="shared" si="17"/>
        <v>0</v>
      </c>
      <c r="M65" s="91">
        <f t="shared" si="18"/>
        <v>0</v>
      </c>
    </row>
    <row r="66" spans="1:13" s="9" customFormat="1" ht="21.75" customHeight="1">
      <c r="A66" s="76">
        <v>8</v>
      </c>
      <c r="B66" s="74" t="s">
        <v>204</v>
      </c>
      <c r="C66" s="88"/>
      <c r="D66" s="88"/>
      <c r="E66" s="88"/>
      <c r="F66" s="88"/>
      <c r="G66" s="88"/>
      <c r="H66" s="88"/>
      <c r="I66" s="88"/>
      <c r="J66" s="89"/>
      <c r="K66" s="90">
        <f t="shared" si="17"/>
        <v>0</v>
      </c>
      <c r="L66" s="88">
        <f t="shared" si="17"/>
        <v>0</v>
      </c>
      <c r="M66" s="91">
        <f t="shared" si="18"/>
        <v>0</v>
      </c>
    </row>
    <row r="67" spans="1:13" s="9" customFormat="1" ht="24.75" customHeight="1">
      <c r="A67" s="76">
        <v>9</v>
      </c>
      <c r="B67" s="74" t="s">
        <v>205</v>
      </c>
      <c r="C67" s="88">
        <v>1</v>
      </c>
      <c r="D67" s="88"/>
      <c r="E67" s="88"/>
      <c r="F67" s="88"/>
      <c r="G67" s="88"/>
      <c r="H67" s="88"/>
      <c r="I67" s="88"/>
      <c r="J67" s="89"/>
      <c r="K67" s="90">
        <f t="shared" ref="K67:K84" si="19">C67+E67+G67+I67</f>
        <v>1</v>
      </c>
      <c r="L67" s="88">
        <f t="shared" ref="L67:L84" si="20">D67+F67+H67+J67</f>
        <v>0</v>
      </c>
      <c r="M67" s="91">
        <f t="shared" si="18"/>
        <v>1</v>
      </c>
    </row>
    <row r="68" spans="1:13" s="9" customFormat="1" ht="24" customHeight="1">
      <c r="A68" s="76">
        <v>10</v>
      </c>
      <c r="B68" s="74" t="s">
        <v>206</v>
      </c>
      <c r="C68" s="88"/>
      <c r="D68" s="88"/>
      <c r="E68" s="88"/>
      <c r="F68" s="88"/>
      <c r="G68" s="88"/>
      <c r="H68" s="88"/>
      <c r="I68" s="88"/>
      <c r="J68" s="89"/>
      <c r="K68" s="90">
        <f t="shared" si="19"/>
        <v>0</v>
      </c>
      <c r="L68" s="88">
        <f t="shared" si="20"/>
        <v>0</v>
      </c>
      <c r="M68" s="91">
        <f t="shared" si="18"/>
        <v>0</v>
      </c>
    </row>
    <row r="69" spans="1:13" s="9" customFormat="1" ht="21.75" customHeight="1">
      <c r="A69" s="76">
        <v>11</v>
      </c>
      <c r="B69" s="74" t="s">
        <v>207</v>
      </c>
      <c r="C69" s="88"/>
      <c r="D69" s="88"/>
      <c r="E69" s="88"/>
      <c r="F69" s="88"/>
      <c r="G69" s="88"/>
      <c r="H69" s="88"/>
      <c r="I69" s="88"/>
      <c r="J69" s="89"/>
      <c r="K69" s="90">
        <f t="shared" si="19"/>
        <v>0</v>
      </c>
      <c r="L69" s="88">
        <f t="shared" si="20"/>
        <v>0</v>
      </c>
      <c r="M69" s="91">
        <f t="shared" si="18"/>
        <v>0</v>
      </c>
    </row>
    <row r="70" spans="1:13" s="9" customFormat="1" ht="22.5" customHeight="1">
      <c r="A70" s="76">
        <v>12</v>
      </c>
      <c r="B70" s="74" t="s">
        <v>208</v>
      </c>
      <c r="C70" s="88"/>
      <c r="D70" s="88"/>
      <c r="E70" s="88"/>
      <c r="F70" s="88"/>
      <c r="G70" s="88"/>
      <c r="H70" s="88"/>
      <c r="I70" s="88"/>
      <c r="J70" s="89"/>
      <c r="K70" s="90">
        <f t="shared" si="19"/>
        <v>0</v>
      </c>
      <c r="L70" s="88">
        <f t="shared" si="20"/>
        <v>0</v>
      </c>
      <c r="M70" s="91">
        <f t="shared" si="18"/>
        <v>0</v>
      </c>
    </row>
    <row r="71" spans="1:13" s="9" customFormat="1" ht="24.75" customHeight="1">
      <c r="A71" s="76">
        <v>13</v>
      </c>
      <c r="B71" s="74" t="s">
        <v>209</v>
      </c>
      <c r="C71" s="88"/>
      <c r="D71" s="88"/>
      <c r="E71" s="88"/>
      <c r="F71" s="88"/>
      <c r="G71" s="88"/>
      <c r="H71" s="88"/>
      <c r="I71" s="88"/>
      <c r="J71" s="89"/>
      <c r="K71" s="90">
        <f t="shared" si="19"/>
        <v>0</v>
      </c>
      <c r="L71" s="88">
        <f t="shared" si="20"/>
        <v>0</v>
      </c>
      <c r="M71" s="91">
        <f t="shared" si="18"/>
        <v>0</v>
      </c>
    </row>
    <row r="72" spans="1:13" s="9" customFormat="1" ht="24" customHeight="1">
      <c r="A72" s="76">
        <v>14</v>
      </c>
      <c r="B72" s="74" t="s">
        <v>210</v>
      </c>
      <c r="C72" s="88">
        <v>1</v>
      </c>
      <c r="D72" s="88"/>
      <c r="E72" s="88"/>
      <c r="F72" s="88"/>
      <c r="G72" s="88"/>
      <c r="H72" s="88"/>
      <c r="I72" s="88"/>
      <c r="J72" s="89"/>
      <c r="K72" s="90">
        <f t="shared" si="19"/>
        <v>1</v>
      </c>
      <c r="L72" s="88">
        <f t="shared" si="20"/>
        <v>0</v>
      </c>
      <c r="M72" s="91">
        <f t="shared" si="18"/>
        <v>1</v>
      </c>
    </row>
    <row r="73" spans="1:13" s="9" customFormat="1" ht="23.25" customHeight="1">
      <c r="A73" s="76">
        <v>15</v>
      </c>
      <c r="B73" s="74" t="s">
        <v>211</v>
      </c>
      <c r="C73" s="88"/>
      <c r="D73" s="88"/>
      <c r="E73" s="88"/>
      <c r="F73" s="88"/>
      <c r="G73" s="88"/>
      <c r="H73" s="88"/>
      <c r="I73" s="88"/>
      <c r="J73" s="89"/>
      <c r="K73" s="90">
        <f t="shared" si="19"/>
        <v>0</v>
      </c>
      <c r="L73" s="88">
        <f t="shared" si="20"/>
        <v>0</v>
      </c>
      <c r="M73" s="91">
        <f t="shared" si="18"/>
        <v>0</v>
      </c>
    </row>
    <row r="74" spans="1:13" s="9" customFormat="1" ht="22.5" customHeight="1">
      <c r="A74" s="76">
        <v>16</v>
      </c>
      <c r="B74" s="74" t="s">
        <v>212</v>
      </c>
      <c r="C74" s="88"/>
      <c r="D74" s="88"/>
      <c r="E74" s="88"/>
      <c r="F74" s="88"/>
      <c r="G74" s="88"/>
      <c r="H74" s="88"/>
      <c r="I74" s="88"/>
      <c r="J74" s="89"/>
      <c r="K74" s="90">
        <f t="shared" si="19"/>
        <v>0</v>
      </c>
      <c r="L74" s="88">
        <f t="shared" si="20"/>
        <v>0</v>
      </c>
      <c r="M74" s="91">
        <f t="shared" si="18"/>
        <v>0</v>
      </c>
    </row>
    <row r="75" spans="1:13" s="9" customFormat="1" ht="21.75" customHeight="1">
      <c r="A75" s="76">
        <v>17</v>
      </c>
      <c r="B75" s="74" t="s">
        <v>213</v>
      </c>
      <c r="C75" s="88"/>
      <c r="D75" s="88"/>
      <c r="E75" s="88"/>
      <c r="F75" s="88"/>
      <c r="G75" s="88"/>
      <c r="H75" s="88"/>
      <c r="I75" s="88"/>
      <c r="J75" s="89"/>
      <c r="K75" s="90">
        <f t="shared" si="19"/>
        <v>0</v>
      </c>
      <c r="L75" s="88">
        <f t="shared" si="20"/>
        <v>0</v>
      </c>
      <c r="M75" s="91">
        <f t="shared" si="18"/>
        <v>0</v>
      </c>
    </row>
    <row r="76" spans="1:13" s="9" customFormat="1" ht="22.5" customHeight="1">
      <c r="A76" s="76">
        <v>18</v>
      </c>
      <c r="B76" s="74" t="s">
        <v>214</v>
      </c>
      <c r="C76" s="88">
        <v>1</v>
      </c>
      <c r="D76" s="88"/>
      <c r="E76" s="88"/>
      <c r="F76" s="88"/>
      <c r="G76" s="88"/>
      <c r="H76" s="88"/>
      <c r="I76" s="88"/>
      <c r="J76" s="89"/>
      <c r="K76" s="90">
        <f t="shared" si="19"/>
        <v>1</v>
      </c>
      <c r="L76" s="88">
        <f t="shared" si="20"/>
        <v>0</v>
      </c>
      <c r="M76" s="91">
        <f t="shared" si="18"/>
        <v>1</v>
      </c>
    </row>
    <row r="77" spans="1:13" s="9" customFormat="1" ht="22.5" customHeight="1">
      <c r="A77" s="76">
        <v>19</v>
      </c>
      <c r="B77" s="74" t="s">
        <v>215</v>
      </c>
      <c r="C77" s="88"/>
      <c r="D77" s="88"/>
      <c r="E77" s="88"/>
      <c r="F77" s="88"/>
      <c r="G77" s="88"/>
      <c r="H77" s="88"/>
      <c r="I77" s="88"/>
      <c r="J77" s="89"/>
      <c r="K77" s="90">
        <f t="shared" si="19"/>
        <v>0</v>
      </c>
      <c r="L77" s="88">
        <f t="shared" si="20"/>
        <v>0</v>
      </c>
      <c r="M77" s="91">
        <f t="shared" si="18"/>
        <v>0</v>
      </c>
    </row>
    <row r="78" spans="1:13" s="9" customFormat="1" ht="22.5" customHeight="1">
      <c r="A78" s="76">
        <v>20</v>
      </c>
      <c r="B78" s="74" t="s">
        <v>216</v>
      </c>
      <c r="C78" s="88">
        <v>1</v>
      </c>
      <c r="D78" s="88"/>
      <c r="E78" s="88"/>
      <c r="F78" s="88"/>
      <c r="G78" s="88"/>
      <c r="H78" s="88"/>
      <c r="I78" s="88"/>
      <c r="J78" s="89"/>
      <c r="K78" s="90">
        <f t="shared" si="19"/>
        <v>1</v>
      </c>
      <c r="L78" s="88">
        <f t="shared" si="20"/>
        <v>0</v>
      </c>
      <c r="M78" s="91">
        <f t="shared" si="18"/>
        <v>1</v>
      </c>
    </row>
    <row r="79" spans="1:13" s="9" customFormat="1" ht="24.75" customHeight="1">
      <c r="A79" s="76">
        <v>21</v>
      </c>
      <c r="B79" s="74" t="s">
        <v>217</v>
      </c>
      <c r="C79" s="88"/>
      <c r="D79" s="88"/>
      <c r="E79" s="88"/>
      <c r="F79" s="88"/>
      <c r="G79" s="88"/>
      <c r="H79" s="88"/>
      <c r="I79" s="88"/>
      <c r="J79" s="89"/>
      <c r="K79" s="90">
        <f t="shared" si="19"/>
        <v>0</v>
      </c>
      <c r="L79" s="88">
        <f t="shared" si="20"/>
        <v>0</v>
      </c>
      <c r="M79" s="91">
        <f t="shared" si="18"/>
        <v>0</v>
      </c>
    </row>
    <row r="80" spans="1:13" s="9" customFormat="1" ht="22.5" customHeight="1" thickBot="1">
      <c r="A80" s="113">
        <v>22</v>
      </c>
      <c r="B80" s="114" t="s">
        <v>218</v>
      </c>
      <c r="C80" s="102">
        <v>1</v>
      </c>
      <c r="D80" s="102"/>
      <c r="E80" s="102"/>
      <c r="F80" s="102"/>
      <c r="G80" s="102"/>
      <c r="H80" s="102"/>
      <c r="I80" s="102"/>
      <c r="J80" s="116"/>
      <c r="K80" s="117">
        <f t="shared" si="19"/>
        <v>1</v>
      </c>
      <c r="L80" s="102">
        <f t="shared" si="20"/>
        <v>0</v>
      </c>
      <c r="M80" s="103">
        <f t="shared" si="18"/>
        <v>1</v>
      </c>
    </row>
    <row r="81" spans="1:13" s="10" customFormat="1" ht="26.25" customHeight="1" thickBot="1">
      <c r="A81" s="79"/>
      <c r="B81" s="80" t="s">
        <v>134</v>
      </c>
      <c r="C81" s="93">
        <f>SUM(C59:C80)</f>
        <v>10</v>
      </c>
      <c r="D81" s="93">
        <f t="shared" ref="D81:J81" si="21">SUM(D59:D80)</f>
        <v>1</v>
      </c>
      <c r="E81" s="93">
        <f t="shared" si="21"/>
        <v>0</v>
      </c>
      <c r="F81" s="93">
        <f t="shared" si="21"/>
        <v>0</v>
      </c>
      <c r="G81" s="93">
        <f t="shared" si="21"/>
        <v>0</v>
      </c>
      <c r="H81" s="93">
        <f t="shared" si="21"/>
        <v>0</v>
      </c>
      <c r="I81" s="93">
        <f t="shared" si="21"/>
        <v>0</v>
      </c>
      <c r="J81" s="93">
        <f t="shared" si="21"/>
        <v>0</v>
      </c>
      <c r="K81" s="95">
        <f>SUM(K59:K80)</f>
        <v>10</v>
      </c>
      <c r="L81" s="93">
        <f>SUM(L59:L80)</f>
        <v>1</v>
      </c>
      <c r="M81" s="96">
        <f t="shared" si="18"/>
        <v>11</v>
      </c>
    </row>
    <row r="82" spans="1:13" s="9" customFormat="1" ht="26.25" customHeight="1" thickBot="1">
      <c r="A82" s="643" t="s">
        <v>137</v>
      </c>
      <c r="B82" s="644"/>
      <c r="C82" s="644"/>
      <c r="D82" s="644"/>
      <c r="E82" s="644"/>
      <c r="F82" s="644"/>
      <c r="G82" s="644"/>
      <c r="H82" s="644"/>
      <c r="I82" s="644"/>
      <c r="J82" s="644"/>
      <c r="K82" s="644"/>
      <c r="L82" s="644"/>
      <c r="M82" s="645"/>
    </row>
    <row r="83" spans="1:13" s="9" customFormat="1" ht="22.5" customHeight="1">
      <c r="A83" s="111">
        <v>1</v>
      </c>
      <c r="B83" s="112" t="s">
        <v>138</v>
      </c>
      <c r="C83" s="105"/>
      <c r="D83" s="105"/>
      <c r="E83" s="105"/>
      <c r="F83" s="105"/>
      <c r="G83" s="105"/>
      <c r="H83" s="105"/>
      <c r="I83" s="105"/>
      <c r="J83" s="115"/>
      <c r="K83" s="104">
        <f t="shared" si="19"/>
        <v>0</v>
      </c>
      <c r="L83" s="105">
        <f t="shared" si="20"/>
        <v>0</v>
      </c>
      <c r="M83" s="106">
        <f t="shared" ref="M83:M85" si="22">K83+L83</f>
        <v>0</v>
      </c>
    </row>
    <row r="84" spans="1:13" s="9" customFormat="1" ht="22.5" customHeight="1" thickBot="1">
      <c r="A84" s="77">
        <v>2</v>
      </c>
      <c r="B84" s="78" t="s">
        <v>63</v>
      </c>
      <c r="C84" s="86"/>
      <c r="D84" s="86"/>
      <c r="E84" s="86"/>
      <c r="F84" s="86"/>
      <c r="G84" s="86"/>
      <c r="H84" s="86"/>
      <c r="I84" s="86"/>
      <c r="J84" s="87"/>
      <c r="K84" s="92">
        <f t="shared" si="19"/>
        <v>0</v>
      </c>
      <c r="L84" s="86">
        <f t="shared" si="20"/>
        <v>0</v>
      </c>
      <c r="M84" s="103">
        <f t="shared" si="22"/>
        <v>0</v>
      </c>
    </row>
    <row r="85" spans="1:13" s="10" customFormat="1" ht="23.25" customHeight="1" thickBot="1">
      <c r="A85" s="79"/>
      <c r="B85" s="80" t="s">
        <v>136</v>
      </c>
      <c r="C85" s="93">
        <f t="shared" ref="C85:L85" si="23">SUM(C83:C84)</f>
        <v>0</v>
      </c>
      <c r="D85" s="93">
        <f t="shared" si="23"/>
        <v>0</v>
      </c>
      <c r="E85" s="93">
        <f t="shared" si="23"/>
        <v>0</v>
      </c>
      <c r="F85" s="93">
        <f t="shared" si="23"/>
        <v>0</v>
      </c>
      <c r="G85" s="93">
        <f t="shared" si="23"/>
        <v>0</v>
      </c>
      <c r="H85" s="93">
        <f t="shared" si="23"/>
        <v>0</v>
      </c>
      <c r="I85" s="93">
        <f t="shared" si="23"/>
        <v>0</v>
      </c>
      <c r="J85" s="93">
        <f t="shared" si="23"/>
        <v>0</v>
      </c>
      <c r="K85" s="95">
        <f t="shared" si="23"/>
        <v>0</v>
      </c>
      <c r="L85" s="93">
        <f t="shared" si="23"/>
        <v>0</v>
      </c>
      <c r="M85" s="106">
        <f t="shared" si="22"/>
        <v>0</v>
      </c>
    </row>
    <row r="86" spans="1:13" s="10" customFormat="1" ht="23.25" customHeight="1">
      <c r="A86" s="641" t="s">
        <v>3</v>
      </c>
      <c r="B86" s="637" t="s">
        <v>2</v>
      </c>
      <c r="C86" s="639" t="s">
        <v>30</v>
      </c>
      <c r="D86" s="639"/>
      <c r="E86" s="639" t="s">
        <v>31</v>
      </c>
      <c r="F86" s="639"/>
      <c r="G86" s="639" t="s">
        <v>32</v>
      </c>
      <c r="H86" s="639"/>
      <c r="I86" s="639" t="s">
        <v>8</v>
      </c>
      <c r="J86" s="640"/>
      <c r="K86" s="646" t="s">
        <v>26</v>
      </c>
      <c r="L86" s="647"/>
      <c r="M86" s="648"/>
    </row>
    <row r="87" spans="1:13" s="10" customFormat="1" ht="32.25" customHeight="1" thickBot="1">
      <c r="A87" s="642"/>
      <c r="B87" s="638"/>
      <c r="C87" s="86" t="s">
        <v>184</v>
      </c>
      <c r="D87" s="123" t="s">
        <v>1</v>
      </c>
      <c r="E87" s="86" t="s">
        <v>184</v>
      </c>
      <c r="F87" s="123" t="s">
        <v>1</v>
      </c>
      <c r="G87" s="86" t="s">
        <v>184</v>
      </c>
      <c r="H87" s="123" t="s">
        <v>1</v>
      </c>
      <c r="I87" s="86" t="s">
        <v>184</v>
      </c>
      <c r="J87" s="124" t="s">
        <v>1</v>
      </c>
      <c r="K87" s="122" t="s">
        <v>184</v>
      </c>
      <c r="L87" s="121" t="s">
        <v>1</v>
      </c>
      <c r="M87" s="120" t="s">
        <v>29</v>
      </c>
    </row>
    <row r="88" spans="1:13" s="9" customFormat="1" ht="30" customHeight="1" thickBot="1">
      <c r="A88" s="632" t="s">
        <v>98</v>
      </c>
      <c r="B88" s="633"/>
      <c r="C88" s="633"/>
      <c r="D88" s="633"/>
      <c r="E88" s="633"/>
      <c r="F88" s="633"/>
      <c r="G88" s="633"/>
      <c r="H88" s="633"/>
      <c r="I88" s="633"/>
      <c r="J88" s="633"/>
      <c r="K88" s="633"/>
      <c r="L88" s="633"/>
      <c r="M88" s="634"/>
    </row>
    <row r="89" spans="1:13" s="9" customFormat="1" ht="18.75" customHeight="1">
      <c r="A89" s="81">
        <v>1</v>
      </c>
      <c r="B89" s="82" t="s">
        <v>140</v>
      </c>
      <c r="C89" s="97"/>
      <c r="D89" s="97"/>
      <c r="E89" s="97"/>
      <c r="F89" s="97"/>
      <c r="G89" s="97"/>
      <c r="H89" s="97"/>
      <c r="I89" s="97"/>
      <c r="J89" s="98"/>
      <c r="K89" s="104">
        <f t="shared" ref="K89:K114" si="24">C89+E89+G89+I89</f>
        <v>0</v>
      </c>
      <c r="L89" s="105">
        <f t="shared" ref="L89:L114" si="25">D89+F89+H89+J89</f>
        <v>0</v>
      </c>
      <c r="M89" s="106">
        <f t="shared" ref="M89:M138" si="26">K89+L89</f>
        <v>0</v>
      </c>
    </row>
    <row r="90" spans="1:13" s="9" customFormat="1" ht="20.25" customHeight="1">
      <c r="A90" s="76">
        <v>2</v>
      </c>
      <c r="B90" s="74" t="s">
        <v>139</v>
      </c>
      <c r="C90" s="88"/>
      <c r="D90" s="88"/>
      <c r="E90" s="88"/>
      <c r="F90" s="88"/>
      <c r="G90" s="88"/>
      <c r="H90" s="88"/>
      <c r="I90" s="88"/>
      <c r="J90" s="89"/>
      <c r="K90" s="90">
        <f t="shared" si="24"/>
        <v>0</v>
      </c>
      <c r="L90" s="88">
        <f t="shared" si="25"/>
        <v>0</v>
      </c>
      <c r="M90" s="91">
        <f t="shared" si="26"/>
        <v>0</v>
      </c>
    </row>
    <row r="91" spans="1:13" s="9" customFormat="1" ht="18" customHeight="1">
      <c r="A91" s="76">
        <v>3</v>
      </c>
      <c r="B91" s="74" t="s">
        <v>141</v>
      </c>
      <c r="C91" s="88"/>
      <c r="D91" s="88"/>
      <c r="E91" s="88"/>
      <c r="F91" s="88"/>
      <c r="G91" s="88"/>
      <c r="H91" s="88"/>
      <c r="I91" s="88"/>
      <c r="J91" s="89"/>
      <c r="K91" s="90">
        <f t="shared" si="24"/>
        <v>0</v>
      </c>
      <c r="L91" s="88">
        <f t="shared" si="25"/>
        <v>0</v>
      </c>
      <c r="M91" s="91">
        <f t="shared" si="26"/>
        <v>0</v>
      </c>
    </row>
    <row r="92" spans="1:13" s="9" customFormat="1" ht="18.75" customHeight="1">
      <c r="A92" s="76">
        <v>4</v>
      </c>
      <c r="B92" s="74" t="s">
        <v>142</v>
      </c>
      <c r="C92" s="88"/>
      <c r="D92" s="88"/>
      <c r="E92" s="88"/>
      <c r="F92" s="88"/>
      <c r="G92" s="88"/>
      <c r="H92" s="88"/>
      <c r="I92" s="88"/>
      <c r="J92" s="89"/>
      <c r="K92" s="90">
        <f t="shared" si="24"/>
        <v>0</v>
      </c>
      <c r="L92" s="88">
        <f t="shared" si="25"/>
        <v>0</v>
      </c>
      <c r="M92" s="91">
        <f t="shared" si="26"/>
        <v>0</v>
      </c>
    </row>
    <row r="93" spans="1:13" s="9" customFormat="1" ht="17.25" customHeight="1">
      <c r="A93" s="76">
        <v>5</v>
      </c>
      <c r="B93" s="74" t="s">
        <v>143</v>
      </c>
      <c r="C93" s="88"/>
      <c r="D93" s="88"/>
      <c r="E93" s="88"/>
      <c r="F93" s="88"/>
      <c r="G93" s="88"/>
      <c r="H93" s="88"/>
      <c r="I93" s="88"/>
      <c r="J93" s="89"/>
      <c r="K93" s="90">
        <f t="shared" si="24"/>
        <v>0</v>
      </c>
      <c r="L93" s="88">
        <f t="shared" si="25"/>
        <v>0</v>
      </c>
      <c r="M93" s="91">
        <f t="shared" si="26"/>
        <v>0</v>
      </c>
    </row>
    <row r="94" spans="1:13" s="9" customFormat="1" ht="33.75" customHeight="1">
      <c r="A94" s="76">
        <v>6</v>
      </c>
      <c r="B94" s="74" t="s">
        <v>269</v>
      </c>
      <c r="C94" s="88"/>
      <c r="D94" s="88"/>
      <c r="E94" s="88"/>
      <c r="F94" s="88"/>
      <c r="G94" s="88"/>
      <c r="H94" s="88"/>
      <c r="I94" s="88"/>
      <c r="J94" s="89"/>
      <c r="K94" s="90">
        <f t="shared" si="24"/>
        <v>0</v>
      </c>
      <c r="L94" s="88">
        <f t="shared" si="25"/>
        <v>0</v>
      </c>
      <c r="M94" s="91">
        <f t="shared" si="26"/>
        <v>0</v>
      </c>
    </row>
    <row r="95" spans="1:13" s="9" customFormat="1" ht="17.25" customHeight="1">
      <c r="A95" s="76">
        <v>7</v>
      </c>
      <c r="B95" s="74" t="s">
        <v>144</v>
      </c>
      <c r="C95" s="88"/>
      <c r="D95" s="88">
        <v>2</v>
      </c>
      <c r="E95" s="88"/>
      <c r="F95" s="88"/>
      <c r="G95" s="88"/>
      <c r="H95" s="88"/>
      <c r="I95" s="88"/>
      <c r="J95" s="89"/>
      <c r="K95" s="90">
        <f t="shared" si="24"/>
        <v>0</v>
      </c>
      <c r="L95" s="88">
        <f t="shared" si="25"/>
        <v>2</v>
      </c>
      <c r="M95" s="91">
        <f t="shared" si="26"/>
        <v>2</v>
      </c>
    </row>
    <row r="96" spans="1:13" s="9" customFormat="1" ht="17.25" customHeight="1">
      <c r="A96" s="76">
        <v>8</v>
      </c>
      <c r="B96" s="74" t="s">
        <v>145</v>
      </c>
      <c r="C96" s="88"/>
      <c r="D96" s="88"/>
      <c r="E96" s="88"/>
      <c r="F96" s="88"/>
      <c r="G96" s="88"/>
      <c r="H96" s="88"/>
      <c r="I96" s="88"/>
      <c r="J96" s="89"/>
      <c r="K96" s="90">
        <f t="shared" si="24"/>
        <v>0</v>
      </c>
      <c r="L96" s="88">
        <f t="shared" si="25"/>
        <v>0</v>
      </c>
      <c r="M96" s="91">
        <f t="shared" si="26"/>
        <v>0</v>
      </c>
    </row>
    <row r="97" spans="1:13" s="9" customFormat="1" ht="16.5" customHeight="1">
      <c r="A97" s="76">
        <v>9</v>
      </c>
      <c r="B97" s="74" t="s">
        <v>146</v>
      </c>
      <c r="C97" s="88"/>
      <c r="D97" s="88"/>
      <c r="E97" s="88"/>
      <c r="F97" s="88"/>
      <c r="G97" s="88"/>
      <c r="H97" s="88"/>
      <c r="I97" s="88"/>
      <c r="J97" s="89"/>
      <c r="K97" s="90">
        <f t="shared" si="24"/>
        <v>0</v>
      </c>
      <c r="L97" s="88">
        <f t="shared" si="25"/>
        <v>0</v>
      </c>
      <c r="M97" s="91">
        <f t="shared" si="26"/>
        <v>0</v>
      </c>
    </row>
    <row r="98" spans="1:13" s="9" customFormat="1" ht="18.75" customHeight="1">
      <c r="A98" s="76">
        <v>10</v>
      </c>
      <c r="B98" s="74" t="s">
        <v>268</v>
      </c>
      <c r="C98" s="88"/>
      <c r="D98" s="88"/>
      <c r="E98" s="88"/>
      <c r="F98" s="88"/>
      <c r="G98" s="88"/>
      <c r="H98" s="88"/>
      <c r="I98" s="88"/>
      <c r="J98" s="89"/>
      <c r="K98" s="90">
        <f t="shared" si="24"/>
        <v>0</v>
      </c>
      <c r="L98" s="88">
        <f t="shared" si="25"/>
        <v>0</v>
      </c>
      <c r="M98" s="91">
        <f t="shared" si="26"/>
        <v>0</v>
      </c>
    </row>
    <row r="99" spans="1:13" s="9" customFormat="1" ht="18" customHeight="1">
      <c r="A99" s="76">
        <v>11</v>
      </c>
      <c r="B99" s="74" t="s">
        <v>147</v>
      </c>
      <c r="C99" s="88"/>
      <c r="D99" s="88"/>
      <c r="E99" s="88"/>
      <c r="F99" s="88"/>
      <c r="G99" s="88"/>
      <c r="H99" s="88"/>
      <c r="I99" s="88"/>
      <c r="J99" s="89"/>
      <c r="K99" s="90">
        <f t="shared" si="24"/>
        <v>0</v>
      </c>
      <c r="L99" s="88">
        <f t="shared" si="25"/>
        <v>0</v>
      </c>
      <c r="M99" s="91">
        <f t="shared" si="26"/>
        <v>0</v>
      </c>
    </row>
    <row r="100" spans="1:13" s="9" customFormat="1" ht="18" customHeight="1">
      <c r="A100" s="76">
        <v>12</v>
      </c>
      <c r="B100" s="74" t="s">
        <v>148</v>
      </c>
      <c r="C100" s="88"/>
      <c r="D100" s="88"/>
      <c r="E100" s="88"/>
      <c r="F100" s="88"/>
      <c r="G100" s="88"/>
      <c r="H100" s="88"/>
      <c r="I100" s="88"/>
      <c r="J100" s="89"/>
      <c r="K100" s="90">
        <f t="shared" si="24"/>
        <v>0</v>
      </c>
      <c r="L100" s="88">
        <f t="shared" si="25"/>
        <v>0</v>
      </c>
      <c r="M100" s="91">
        <f t="shared" si="26"/>
        <v>0</v>
      </c>
    </row>
    <row r="101" spans="1:13" s="9" customFormat="1" ht="17.25" customHeight="1">
      <c r="A101" s="76">
        <v>13</v>
      </c>
      <c r="B101" s="74" t="s">
        <v>149</v>
      </c>
      <c r="C101" s="88"/>
      <c r="D101" s="88"/>
      <c r="E101" s="88"/>
      <c r="F101" s="88"/>
      <c r="G101" s="88"/>
      <c r="H101" s="88"/>
      <c r="I101" s="88"/>
      <c r="J101" s="89"/>
      <c r="K101" s="90">
        <f t="shared" si="24"/>
        <v>0</v>
      </c>
      <c r="L101" s="88">
        <f t="shared" si="25"/>
        <v>0</v>
      </c>
      <c r="M101" s="91">
        <f t="shared" si="26"/>
        <v>0</v>
      </c>
    </row>
    <row r="102" spans="1:13" s="9" customFormat="1" ht="21.75" customHeight="1">
      <c r="A102" s="76">
        <v>14</v>
      </c>
      <c r="B102" s="74" t="s">
        <v>150</v>
      </c>
      <c r="C102" s="88"/>
      <c r="D102" s="88"/>
      <c r="E102" s="88"/>
      <c r="F102" s="88"/>
      <c r="G102" s="88"/>
      <c r="H102" s="88"/>
      <c r="I102" s="88"/>
      <c r="J102" s="89"/>
      <c r="K102" s="90">
        <f t="shared" si="24"/>
        <v>0</v>
      </c>
      <c r="L102" s="88">
        <f t="shared" si="25"/>
        <v>0</v>
      </c>
      <c r="M102" s="91">
        <f t="shared" si="26"/>
        <v>0</v>
      </c>
    </row>
    <row r="103" spans="1:13" s="9" customFormat="1" ht="21" customHeight="1">
      <c r="A103" s="76">
        <v>15</v>
      </c>
      <c r="B103" s="74" t="s">
        <v>151</v>
      </c>
      <c r="C103" s="88"/>
      <c r="D103" s="88"/>
      <c r="E103" s="88"/>
      <c r="F103" s="88"/>
      <c r="G103" s="88"/>
      <c r="H103" s="88"/>
      <c r="I103" s="88"/>
      <c r="J103" s="89"/>
      <c r="K103" s="90">
        <f t="shared" si="24"/>
        <v>0</v>
      </c>
      <c r="L103" s="88">
        <f t="shared" si="25"/>
        <v>0</v>
      </c>
      <c r="M103" s="91">
        <f t="shared" si="26"/>
        <v>0</v>
      </c>
    </row>
    <row r="104" spans="1:13" s="9" customFormat="1" ht="18" customHeight="1">
      <c r="A104" s="76">
        <v>16</v>
      </c>
      <c r="B104" s="74" t="s">
        <v>152</v>
      </c>
      <c r="C104" s="88"/>
      <c r="D104" s="88"/>
      <c r="E104" s="88"/>
      <c r="F104" s="88"/>
      <c r="G104" s="88"/>
      <c r="H104" s="88"/>
      <c r="I104" s="88"/>
      <c r="J104" s="89"/>
      <c r="K104" s="90">
        <f t="shared" si="24"/>
        <v>0</v>
      </c>
      <c r="L104" s="88">
        <f t="shared" si="25"/>
        <v>0</v>
      </c>
      <c r="M104" s="91">
        <f t="shared" si="26"/>
        <v>0</v>
      </c>
    </row>
    <row r="105" spans="1:13" s="9" customFormat="1" ht="21.75" customHeight="1">
      <c r="A105" s="76">
        <v>17</v>
      </c>
      <c r="B105" s="74" t="s">
        <v>153</v>
      </c>
      <c r="C105" s="88"/>
      <c r="D105" s="88"/>
      <c r="E105" s="88"/>
      <c r="F105" s="88"/>
      <c r="G105" s="88"/>
      <c r="H105" s="88"/>
      <c r="I105" s="88"/>
      <c r="J105" s="89"/>
      <c r="K105" s="90">
        <f t="shared" si="24"/>
        <v>0</v>
      </c>
      <c r="L105" s="88">
        <f t="shared" si="25"/>
        <v>0</v>
      </c>
      <c r="M105" s="91">
        <f t="shared" si="26"/>
        <v>0</v>
      </c>
    </row>
    <row r="106" spans="1:13" s="9" customFormat="1" ht="18" customHeight="1">
      <c r="A106" s="76">
        <v>18</v>
      </c>
      <c r="B106" s="74" t="s">
        <v>154</v>
      </c>
      <c r="C106" s="88"/>
      <c r="D106" s="88"/>
      <c r="E106" s="88"/>
      <c r="F106" s="88"/>
      <c r="G106" s="88"/>
      <c r="H106" s="88"/>
      <c r="I106" s="88"/>
      <c r="J106" s="89"/>
      <c r="K106" s="90">
        <f t="shared" si="24"/>
        <v>0</v>
      </c>
      <c r="L106" s="88">
        <f t="shared" si="25"/>
        <v>0</v>
      </c>
      <c r="M106" s="91">
        <f t="shared" si="26"/>
        <v>0</v>
      </c>
    </row>
    <row r="107" spans="1:13" s="9" customFormat="1" ht="18.75" customHeight="1">
      <c r="A107" s="76">
        <v>19</v>
      </c>
      <c r="B107" s="74" t="s">
        <v>155</v>
      </c>
      <c r="C107" s="88"/>
      <c r="D107" s="88"/>
      <c r="E107" s="88"/>
      <c r="F107" s="88"/>
      <c r="G107" s="88"/>
      <c r="H107" s="88"/>
      <c r="I107" s="88"/>
      <c r="J107" s="89"/>
      <c r="K107" s="90">
        <f t="shared" si="24"/>
        <v>0</v>
      </c>
      <c r="L107" s="88">
        <f t="shared" si="25"/>
        <v>0</v>
      </c>
      <c r="M107" s="91">
        <f t="shared" si="26"/>
        <v>0</v>
      </c>
    </row>
    <row r="108" spans="1:13" s="9" customFormat="1" ht="17.25" customHeight="1">
      <c r="A108" s="76">
        <v>20</v>
      </c>
      <c r="B108" s="74" t="s">
        <v>156</v>
      </c>
      <c r="C108" s="88"/>
      <c r="D108" s="88">
        <v>1</v>
      </c>
      <c r="E108" s="88"/>
      <c r="F108" s="88"/>
      <c r="G108" s="88"/>
      <c r="H108" s="88"/>
      <c r="I108" s="88"/>
      <c r="J108" s="89"/>
      <c r="K108" s="90">
        <f t="shared" si="24"/>
        <v>0</v>
      </c>
      <c r="L108" s="88">
        <f t="shared" si="25"/>
        <v>1</v>
      </c>
      <c r="M108" s="91">
        <f t="shared" si="26"/>
        <v>1</v>
      </c>
    </row>
    <row r="109" spans="1:13" s="9" customFormat="1" ht="19.5" customHeight="1">
      <c r="A109" s="76">
        <v>21</v>
      </c>
      <c r="B109" s="74" t="s">
        <v>157</v>
      </c>
      <c r="C109" s="88"/>
      <c r="D109" s="88"/>
      <c r="E109" s="88"/>
      <c r="F109" s="88"/>
      <c r="G109" s="88"/>
      <c r="H109" s="88"/>
      <c r="I109" s="88"/>
      <c r="J109" s="89"/>
      <c r="K109" s="90">
        <f t="shared" si="24"/>
        <v>0</v>
      </c>
      <c r="L109" s="88">
        <f t="shared" si="25"/>
        <v>0</v>
      </c>
      <c r="M109" s="91">
        <f t="shared" si="26"/>
        <v>0</v>
      </c>
    </row>
    <row r="110" spans="1:13" s="9" customFormat="1" ht="19.5" customHeight="1">
      <c r="A110" s="76">
        <v>22</v>
      </c>
      <c r="B110" s="74" t="s">
        <v>158</v>
      </c>
      <c r="C110" s="88"/>
      <c r="D110" s="88"/>
      <c r="E110" s="88"/>
      <c r="F110" s="88"/>
      <c r="G110" s="88"/>
      <c r="H110" s="88"/>
      <c r="I110" s="88"/>
      <c r="J110" s="89"/>
      <c r="K110" s="90">
        <f t="shared" si="24"/>
        <v>0</v>
      </c>
      <c r="L110" s="88">
        <f t="shared" si="25"/>
        <v>0</v>
      </c>
      <c r="M110" s="91">
        <f t="shared" si="26"/>
        <v>0</v>
      </c>
    </row>
    <row r="111" spans="1:13" s="9" customFormat="1" ht="21.75" customHeight="1">
      <c r="A111" s="76">
        <v>23</v>
      </c>
      <c r="B111" s="74" t="s">
        <v>159</v>
      </c>
      <c r="C111" s="88"/>
      <c r="D111" s="88"/>
      <c r="E111" s="88"/>
      <c r="F111" s="88"/>
      <c r="G111" s="88"/>
      <c r="H111" s="88"/>
      <c r="I111" s="88"/>
      <c r="J111" s="89"/>
      <c r="K111" s="90">
        <f t="shared" si="24"/>
        <v>0</v>
      </c>
      <c r="L111" s="88">
        <f t="shared" si="25"/>
        <v>0</v>
      </c>
      <c r="M111" s="91">
        <f t="shared" si="26"/>
        <v>0</v>
      </c>
    </row>
    <row r="112" spans="1:13" s="9" customFormat="1" ht="19.5" customHeight="1">
      <c r="A112" s="76">
        <v>24</v>
      </c>
      <c r="B112" s="74" t="s">
        <v>161</v>
      </c>
      <c r="C112" s="88"/>
      <c r="D112" s="88"/>
      <c r="E112" s="88"/>
      <c r="F112" s="88"/>
      <c r="G112" s="88"/>
      <c r="H112" s="88"/>
      <c r="I112" s="88"/>
      <c r="J112" s="89"/>
      <c r="K112" s="90">
        <f t="shared" si="24"/>
        <v>0</v>
      </c>
      <c r="L112" s="88">
        <f t="shared" si="25"/>
        <v>0</v>
      </c>
      <c r="M112" s="91">
        <f t="shared" si="26"/>
        <v>0</v>
      </c>
    </row>
    <row r="113" spans="1:13" s="9" customFormat="1" ht="19.5" customHeight="1">
      <c r="A113" s="76">
        <v>25</v>
      </c>
      <c r="B113" s="74" t="s">
        <v>160</v>
      </c>
      <c r="C113" s="88"/>
      <c r="D113" s="88"/>
      <c r="E113" s="88"/>
      <c r="F113" s="88"/>
      <c r="G113" s="88"/>
      <c r="H113" s="88"/>
      <c r="I113" s="88"/>
      <c r="J113" s="89"/>
      <c r="K113" s="90">
        <f t="shared" si="24"/>
        <v>0</v>
      </c>
      <c r="L113" s="88">
        <f t="shared" si="25"/>
        <v>0</v>
      </c>
      <c r="M113" s="91">
        <f t="shared" si="26"/>
        <v>0</v>
      </c>
    </row>
    <row r="114" spans="1:13" s="9" customFormat="1" ht="19.5" customHeight="1">
      <c r="A114" s="76">
        <v>26</v>
      </c>
      <c r="B114" s="74" t="s">
        <v>683</v>
      </c>
      <c r="C114" s="88"/>
      <c r="D114" s="88"/>
      <c r="E114" s="88"/>
      <c r="F114" s="88"/>
      <c r="G114" s="88"/>
      <c r="H114" s="88"/>
      <c r="I114" s="88"/>
      <c r="J114" s="89"/>
      <c r="K114" s="90">
        <f t="shared" si="24"/>
        <v>0</v>
      </c>
      <c r="L114" s="88">
        <f t="shared" si="25"/>
        <v>0</v>
      </c>
      <c r="M114" s="91">
        <f t="shared" si="26"/>
        <v>0</v>
      </c>
    </row>
    <row r="115" spans="1:13" s="9" customFormat="1" ht="20.25" customHeight="1">
      <c r="A115" s="76">
        <v>27</v>
      </c>
      <c r="B115" s="74" t="s">
        <v>162</v>
      </c>
      <c r="C115" s="88"/>
      <c r="D115" s="88">
        <v>4</v>
      </c>
      <c r="E115" s="88"/>
      <c r="F115" s="88"/>
      <c r="G115" s="88"/>
      <c r="H115" s="88"/>
      <c r="I115" s="88"/>
      <c r="J115" s="89"/>
      <c r="K115" s="90">
        <f t="shared" ref="K115:K138" si="27">C115+E115+G115+I115</f>
        <v>0</v>
      </c>
      <c r="L115" s="88">
        <f t="shared" ref="L115:L138" si="28">D115+F115+H115+J115</f>
        <v>4</v>
      </c>
      <c r="M115" s="91">
        <f t="shared" si="26"/>
        <v>4</v>
      </c>
    </row>
    <row r="116" spans="1:13" s="9" customFormat="1" ht="19.5" customHeight="1">
      <c r="A116" s="76">
        <v>28</v>
      </c>
      <c r="B116" s="74" t="s">
        <v>163</v>
      </c>
      <c r="C116" s="88"/>
      <c r="D116" s="88"/>
      <c r="E116" s="88"/>
      <c r="F116" s="88"/>
      <c r="G116" s="88"/>
      <c r="H116" s="88"/>
      <c r="I116" s="88"/>
      <c r="J116" s="89"/>
      <c r="K116" s="90">
        <f t="shared" si="27"/>
        <v>0</v>
      </c>
      <c r="L116" s="88">
        <f t="shared" si="28"/>
        <v>0</v>
      </c>
      <c r="M116" s="91">
        <f t="shared" si="26"/>
        <v>0</v>
      </c>
    </row>
    <row r="117" spans="1:13" s="9" customFormat="1" ht="18.75" customHeight="1">
      <c r="A117" s="76">
        <v>29</v>
      </c>
      <c r="B117" s="74" t="s">
        <v>164</v>
      </c>
      <c r="C117" s="88"/>
      <c r="D117" s="88"/>
      <c r="E117" s="88"/>
      <c r="F117" s="88"/>
      <c r="G117" s="88"/>
      <c r="H117" s="88"/>
      <c r="I117" s="88"/>
      <c r="J117" s="89"/>
      <c r="K117" s="90">
        <f t="shared" si="27"/>
        <v>0</v>
      </c>
      <c r="L117" s="88">
        <f t="shared" si="28"/>
        <v>0</v>
      </c>
      <c r="M117" s="91">
        <f t="shared" si="26"/>
        <v>0</v>
      </c>
    </row>
    <row r="118" spans="1:13" s="9" customFormat="1" ht="18.75" customHeight="1">
      <c r="A118" s="76">
        <v>30</v>
      </c>
      <c r="B118" s="74" t="s">
        <v>165</v>
      </c>
      <c r="C118" s="88"/>
      <c r="D118" s="88"/>
      <c r="E118" s="88"/>
      <c r="F118" s="88"/>
      <c r="G118" s="88"/>
      <c r="H118" s="88"/>
      <c r="I118" s="88"/>
      <c r="J118" s="89"/>
      <c r="K118" s="90">
        <f t="shared" si="27"/>
        <v>0</v>
      </c>
      <c r="L118" s="88">
        <f t="shared" si="28"/>
        <v>0</v>
      </c>
      <c r="M118" s="91">
        <f t="shared" si="26"/>
        <v>0</v>
      </c>
    </row>
    <row r="119" spans="1:13" s="9" customFormat="1" ht="18.75" customHeight="1">
      <c r="A119" s="76">
        <v>31</v>
      </c>
      <c r="B119" s="74" t="s">
        <v>166</v>
      </c>
      <c r="C119" s="88"/>
      <c r="D119" s="88">
        <v>1</v>
      </c>
      <c r="E119" s="88"/>
      <c r="F119" s="88"/>
      <c r="G119" s="88"/>
      <c r="H119" s="88"/>
      <c r="I119" s="88"/>
      <c r="J119" s="89"/>
      <c r="K119" s="90">
        <f t="shared" si="27"/>
        <v>0</v>
      </c>
      <c r="L119" s="88">
        <f t="shared" si="28"/>
        <v>1</v>
      </c>
      <c r="M119" s="91">
        <f t="shared" si="26"/>
        <v>1</v>
      </c>
    </row>
    <row r="120" spans="1:13" s="9" customFormat="1" ht="18" customHeight="1">
      <c r="A120" s="76">
        <v>32</v>
      </c>
      <c r="B120" s="74" t="s">
        <v>167</v>
      </c>
      <c r="C120" s="88"/>
      <c r="D120" s="88"/>
      <c r="E120" s="88"/>
      <c r="F120" s="88"/>
      <c r="G120" s="88"/>
      <c r="H120" s="88"/>
      <c r="I120" s="88"/>
      <c r="J120" s="89"/>
      <c r="K120" s="90">
        <f t="shared" si="27"/>
        <v>0</v>
      </c>
      <c r="L120" s="88">
        <f t="shared" si="28"/>
        <v>0</v>
      </c>
      <c r="M120" s="91">
        <f t="shared" si="26"/>
        <v>0</v>
      </c>
    </row>
    <row r="121" spans="1:13" s="9" customFormat="1" ht="18" customHeight="1">
      <c r="A121" s="76">
        <v>33</v>
      </c>
      <c r="B121" s="74" t="s">
        <v>168</v>
      </c>
      <c r="C121" s="88"/>
      <c r="D121" s="88"/>
      <c r="E121" s="88"/>
      <c r="F121" s="88"/>
      <c r="G121" s="88"/>
      <c r="H121" s="88"/>
      <c r="I121" s="88"/>
      <c r="J121" s="89"/>
      <c r="K121" s="90">
        <f t="shared" si="27"/>
        <v>0</v>
      </c>
      <c r="L121" s="88">
        <f t="shared" si="28"/>
        <v>0</v>
      </c>
      <c r="M121" s="91">
        <f t="shared" si="26"/>
        <v>0</v>
      </c>
    </row>
    <row r="122" spans="1:13" s="9" customFormat="1" ht="20.25" customHeight="1">
      <c r="A122" s="76">
        <v>34</v>
      </c>
      <c r="B122" s="74" t="s">
        <v>169</v>
      </c>
      <c r="C122" s="88"/>
      <c r="D122" s="88"/>
      <c r="E122" s="88"/>
      <c r="F122" s="88"/>
      <c r="G122" s="88"/>
      <c r="H122" s="88"/>
      <c r="I122" s="88"/>
      <c r="J122" s="89"/>
      <c r="K122" s="90">
        <f t="shared" si="27"/>
        <v>0</v>
      </c>
      <c r="L122" s="88">
        <f t="shared" si="28"/>
        <v>0</v>
      </c>
      <c r="M122" s="91">
        <f t="shared" si="26"/>
        <v>0</v>
      </c>
    </row>
    <row r="123" spans="1:13" s="9" customFormat="1" ht="35.25" customHeight="1">
      <c r="A123" s="76">
        <v>35</v>
      </c>
      <c r="B123" s="74" t="s">
        <v>685</v>
      </c>
      <c r="C123" s="88"/>
      <c r="D123" s="88"/>
      <c r="E123" s="88"/>
      <c r="F123" s="88"/>
      <c r="G123" s="88"/>
      <c r="H123" s="88"/>
      <c r="I123" s="88"/>
      <c r="J123" s="89"/>
      <c r="K123" s="90">
        <f t="shared" si="27"/>
        <v>0</v>
      </c>
      <c r="L123" s="88">
        <f t="shared" si="28"/>
        <v>0</v>
      </c>
      <c r="M123" s="91">
        <f t="shared" si="26"/>
        <v>0</v>
      </c>
    </row>
    <row r="124" spans="1:13" s="9" customFormat="1" ht="21" customHeight="1">
      <c r="A124" s="76">
        <v>36</v>
      </c>
      <c r="B124" s="74" t="s">
        <v>170</v>
      </c>
      <c r="C124" s="88"/>
      <c r="D124" s="88"/>
      <c r="E124" s="88"/>
      <c r="F124" s="88"/>
      <c r="G124" s="88"/>
      <c r="H124" s="88"/>
      <c r="I124" s="88"/>
      <c r="J124" s="89"/>
      <c r="K124" s="90">
        <f t="shared" si="27"/>
        <v>0</v>
      </c>
      <c r="L124" s="88">
        <f t="shared" si="28"/>
        <v>0</v>
      </c>
      <c r="M124" s="91">
        <f t="shared" si="26"/>
        <v>0</v>
      </c>
    </row>
    <row r="125" spans="1:13" s="9" customFormat="1" ht="22.5" customHeight="1">
      <c r="A125" s="76">
        <v>37</v>
      </c>
      <c r="B125" s="74" t="s">
        <v>171</v>
      </c>
      <c r="C125" s="88"/>
      <c r="D125" s="88"/>
      <c r="E125" s="88"/>
      <c r="F125" s="88"/>
      <c r="G125" s="88"/>
      <c r="H125" s="88"/>
      <c r="I125" s="88"/>
      <c r="J125" s="89"/>
      <c r="K125" s="90">
        <f t="shared" si="27"/>
        <v>0</v>
      </c>
      <c r="L125" s="88">
        <f t="shared" si="28"/>
        <v>0</v>
      </c>
      <c r="M125" s="91">
        <f t="shared" si="26"/>
        <v>0</v>
      </c>
    </row>
    <row r="126" spans="1:13" s="9" customFormat="1" ht="21.75" customHeight="1">
      <c r="A126" s="76">
        <v>38</v>
      </c>
      <c r="B126" s="74" t="s">
        <v>172</v>
      </c>
      <c r="C126" s="88"/>
      <c r="D126" s="88"/>
      <c r="E126" s="88"/>
      <c r="F126" s="88"/>
      <c r="G126" s="88"/>
      <c r="H126" s="88"/>
      <c r="I126" s="88"/>
      <c r="J126" s="89"/>
      <c r="K126" s="90">
        <f t="shared" si="27"/>
        <v>0</v>
      </c>
      <c r="L126" s="88">
        <f t="shared" si="28"/>
        <v>0</v>
      </c>
      <c r="M126" s="91">
        <f t="shared" si="26"/>
        <v>0</v>
      </c>
    </row>
    <row r="127" spans="1:13" s="9" customFormat="1" ht="20.25" customHeight="1">
      <c r="A127" s="76">
        <v>39</v>
      </c>
      <c r="B127" s="74" t="s">
        <v>173</v>
      </c>
      <c r="C127" s="88"/>
      <c r="D127" s="88"/>
      <c r="E127" s="88"/>
      <c r="F127" s="88"/>
      <c r="G127" s="88"/>
      <c r="H127" s="88"/>
      <c r="I127" s="88"/>
      <c r="J127" s="89"/>
      <c r="K127" s="90">
        <f t="shared" si="27"/>
        <v>0</v>
      </c>
      <c r="L127" s="88">
        <f t="shared" si="28"/>
        <v>0</v>
      </c>
      <c r="M127" s="91">
        <f t="shared" si="26"/>
        <v>0</v>
      </c>
    </row>
    <row r="128" spans="1:13" s="9" customFormat="1" ht="19.5" customHeight="1">
      <c r="A128" s="76">
        <v>40</v>
      </c>
      <c r="B128" s="74" t="s">
        <v>174</v>
      </c>
      <c r="C128" s="88"/>
      <c r="D128" s="88"/>
      <c r="E128" s="88"/>
      <c r="F128" s="88"/>
      <c r="G128" s="88"/>
      <c r="H128" s="88"/>
      <c r="I128" s="88"/>
      <c r="J128" s="89"/>
      <c r="K128" s="90">
        <f t="shared" si="27"/>
        <v>0</v>
      </c>
      <c r="L128" s="88">
        <f t="shared" si="28"/>
        <v>0</v>
      </c>
      <c r="M128" s="91">
        <f t="shared" si="26"/>
        <v>0</v>
      </c>
    </row>
    <row r="129" spans="1:24" s="9" customFormat="1" ht="21" customHeight="1">
      <c r="A129" s="76">
        <v>41</v>
      </c>
      <c r="B129" s="74" t="s">
        <v>175</v>
      </c>
      <c r="C129" s="88"/>
      <c r="D129" s="88"/>
      <c r="E129" s="88"/>
      <c r="F129" s="88"/>
      <c r="G129" s="88"/>
      <c r="H129" s="88"/>
      <c r="I129" s="88"/>
      <c r="J129" s="89"/>
      <c r="K129" s="90">
        <f t="shared" si="27"/>
        <v>0</v>
      </c>
      <c r="L129" s="88">
        <f t="shared" si="28"/>
        <v>0</v>
      </c>
      <c r="M129" s="91">
        <f t="shared" si="26"/>
        <v>0</v>
      </c>
    </row>
    <row r="130" spans="1:24" s="9" customFormat="1" ht="22.5" customHeight="1">
      <c r="A130" s="76">
        <v>42</v>
      </c>
      <c r="B130" s="74" t="s">
        <v>176</v>
      </c>
      <c r="C130" s="88"/>
      <c r="D130" s="88"/>
      <c r="E130" s="88"/>
      <c r="F130" s="88"/>
      <c r="G130" s="88"/>
      <c r="H130" s="88"/>
      <c r="I130" s="88"/>
      <c r="J130" s="89"/>
      <c r="K130" s="90">
        <f t="shared" si="27"/>
        <v>0</v>
      </c>
      <c r="L130" s="88">
        <f t="shared" si="28"/>
        <v>0</v>
      </c>
      <c r="M130" s="91">
        <f t="shared" si="26"/>
        <v>0</v>
      </c>
    </row>
    <row r="131" spans="1:24" s="9" customFormat="1" ht="18" customHeight="1">
      <c r="A131" s="76">
        <v>43</v>
      </c>
      <c r="B131" s="74" t="s">
        <v>177</v>
      </c>
      <c r="C131" s="88"/>
      <c r="D131" s="88"/>
      <c r="E131" s="88"/>
      <c r="F131" s="88"/>
      <c r="G131" s="88"/>
      <c r="H131" s="88"/>
      <c r="I131" s="88"/>
      <c r="J131" s="89"/>
      <c r="K131" s="90">
        <f t="shared" si="27"/>
        <v>0</v>
      </c>
      <c r="L131" s="88">
        <f t="shared" si="28"/>
        <v>0</v>
      </c>
      <c r="M131" s="91">
        <f t="shared" si="26"/>
        <v>0</v>
      </c>
    </row>
    <row r="132" spans="1:24" s="9" customFormat="1" ht="20.25" customHeight="1">
      <c r="A132" s="76">
        <v>44</v>
      </c>
      <c r="B132" s="74" t="s">
        <v>178</v>
      </c>
      <c r="C132" s="88"/>
      <c r="D132" s="88"/>
      <c r="E132" s="88"/>
      <c r="F132" s="88"/>
      <c r="G132" s="88"/>
      <c r="H132" s="88"/>
      <c r="I132" s="88"/>
      <c r="J132" s="89"/>
      <c r="K132" s="90">
        <f t="shared" si="27"/>
        <v>0</v>
      </c>
      <c r="L132" s="88">
        <f t="shared" si="28"/>
        <v>0</v>
      </c>
      <c r="M132" s="91">
        <f t="shared" si="26"/>
        <v>0</v>
      </c>
    </row>
    <row r="133" spans="1:24" s="9" customFormat="1" ht="19.5" customHeight="1">
      <c r="A133" s="76">
        <v>45</v>
      </c>
      <c r="B133" s="74" t="s">
        <v>179</v>
      </c>
      <c r="C133" s="88"/>
      <c r="D133" s="88"/>
      <c r="E133" s="88"/>
      <c r="F133" s="88"/>
      <c r="G133" s="88"/>
      <c r="H133" s="88"/>
      <c r="I133" s="88"/>
      <c r="J133" s="89"/>
      <c r="K133" s="90">
        <f t="shared" si="27"/>
        <v>0</v>
      </c>
      <c r="L133" s="88">
        <f t="shared" si="28"/>
        <v>0</v>
      </c>
      <c r="M133" s="91">
        <f t="shared" si="26"/>
        <v>0</v>
      </c>
    </row>
    <row r="134" spans="1:24" s="9" customFormat="1" ht="19.5" customHeight="1">
      <c r="A134" s="76">
        <v>46</v>
      </c>
      <c r="B134" s="74" t="s">
        <v>180</v>
      </c>
      <c r="C134" s="88"/>
      <c r="D134" s="88"/>
      <c r="E134" s="88"/>
      <c r="F134" s="88"/>
      <c r="G134" s="88"/>
      <c r="H134" s="88"/>
      <c r="I134" s="88"/>
      <c r="J134" s="89"/>
      <c r="K134" s="90">
        <f t="shared" si="27"/>
        <v>0</v>
      </c>
      <c r="L134" s="88">
        <f t="shared" si="28"/>
        <v>0</v>
      </c>
      <c r="M134" s="91">
        <f t="shared" si="26"/>
        <v>0</v>
      </c>
    </row>
    <row r="135" spans="1:24" s="9" customFormat="1" ht="21" customHeight="1">
      <c r="A135" s="76">
        <v>47</v>
      </c>
      <c r="B135" s="74" t="s">
        <v>181</v>
      </c>
      <c r="C135" s="88"/>
      <c r="D135" s="88"/>
      <c r="E135" s="88"/>
      <c r="F135" s="88"/>
      <c r="G135" s="88"/>
      <c r="H135" s="88"/>
      <c r="I135" s="88"/>
      <c r="J135" s="89"/>
      <c r="K135" s="90">
        <f t="shared" si="27"/>
        <v>0</v>
      </c>
      <c r="L135" s="88">
        <f t="shared" si="28"/>
        <v>0</v>
      </c>
      <c r="M135" s="91">
        <f t="shared" si="26"/>
        <v>0</v>
      </c>
    </row>
    <row r="136" spans="1:24" s="9" customFormat="1" ht="21" customHeight="1">
      <c r="A136" s="76">
        <v>48</v>
      </c>
      <c r="B136" s="74" t="s">
        <v>270</v>
      </c>
      <c r="C136" s="88"/>
      <c r="D136" s="88"/>
      <c r="E136" s="88"/>
      <c r="F136" s="88"/>
      <c r="G136" s="88"/>
      <c r="H136" s="88"/>
      <c r="I136" s="88"/>
      <c r="J136" s="89"/>
      <c r="K136" s="90">
        <f t="shared" si="27"/>
        <v>0</v>
      </c>
      <c r="L136" s="88">
        <f t="shared" si="28"/>
        <v>0</v>
      </c>
      <c r="M136" s="91">
        <f t="shared" si="26"/>
        <v>0</v>
      </c>
    </row>
    <row r="137" spans="1:24" s="9" customFormat="1" ht="20.25" customHeight="1">
      <c r="A137" s="76">
        <v>49</v>
      </c>
      <c r="B137" s="74" t="s">
        <v>182</v>
      </c>
      <c r="C137" s="88"/>
      <c r="D137" s="88"/>
      <c r="E137" s="88"/>
      <c r="F137" s="88"/>
      <c r="G137" s="88"/>
      <c r="H137" s="88"/>
      <c r="I137" s="88"/>
      <c r="J137" s="89"/>
      <c r="K137" s="90">
        <f t="shared" si="27"/>
        <v>0</v>
      </c>
      <c r="L137" s="88">
        <f t="shared" si="28"/>
        <v>0</v>
      </c>
      <c r="M137" s="91">
        <f t="shared" si="26"/>
        <v>0</v>
      </c>
    </row>
    <row r="138" spans="1:24" s="9" customFormat="1" ht="18.75" customHeight="1" thickBot="1">
      <c r="A138" s="77">
        <v>50</v>
      </c>
      <c r="B138" s="78" t="s">
        <v>183</v>
      </c>
      <c r="C138" s="86"/>
      <c r="D138" s="86"/>
      <c r="E138" s="86"/>
      <c r="F138" s="86"/>
      <c r="G138" s="86"/>
      <c r="H138" s="86"/>
      <c r="I138" s="86"/>
      <c r="J138" s="87"/>
      <c r="K138" s="92">
        <f t="shared" si="27"/>
        <v>0</v>
      </c>
      <c r="L138" s="86">
        <f t="shared" si="28"/>
        <v>0</v>
      </c>
      <c r="M138" s="91">
        <f t="shared" si="26"/>
        <v>0</v>
      </c>
    </row>
    <row r="139" spans="1:24" s="9" customFormat="1" ht="18" customHeight="1" thickBot="1">
      <c r="A139" s="79"/>
      <c r="B139" s="80" t="s">
        <v>5</v>
      </c>
      <c r="C139" s="93">
        <f t="shared" ref="C139:J139" si="29">SUM(C115:C138)+SUM(C89:C114)</f>
        <v>0</v>
      </c>
      <c r="D139" s="93">
        <f t="shared" si="29"/>
        <v>8</v>
      </c>
      <c r="E139" s="93">
        <f t="shared" si="29"/>
        <v>0</v>
      </c>
      <c r="F139" s="93">
        <f t="shared" si="29"/>
        <v>0</v>
      </c>
      <c r="G139" s="93">
        <f t="shared" si="29"/>
        <v>0</v>
      </c>
      <c r="H139" s="93">
        <f t="shared" si="29"/>
        <v>0</v>
      </c>
      <c r="I139" s="93">
        <f t="shared" si="29"/>
        <v>0</v>
      </c>
      <c r="J139" s="93">
        <f t="shared" si="29"/>
        <v>0</v>
      </c>
      <c r="K139" s="95">
        <f>SUM(K89:K138)</f>
        <v>0</v>
      </c>
      <c r="L139" s="93">
        <f>SUM(L89:L138)</f>
        <v>8</v>
      </c>
      <c r="M139" s="96">
        <f>K139+L139</f>
        <v>8</v>
      </c>
    </row>
    <row r="140" spans="1:24" ht="23.25" customHeight="1" thickBot="1">
      <c r="A140" s="118"/>
      <c r="B140" s="119" t="s">
        <v>113</v>
      </c>
      <c r="C140" s="93">
        <f t="shared" ref="C140:M140" si="30">C19+C29+C43+C57+C81+C85+C139</f>
        <v>13</v>
      </c>
      <c r="D140" s="93">
        <f t="shared" si="30"/>
        <v>11</v>
      </c>
      <c r="E140" s="93">
        <f t="shared" si="30"/>
        <v>0</v>
      </c>
      <c r="F140" s="93">
        <f t="shared" si="30"/>
        <v>0</v>
      </c>
      <c r="G140" s="93">
        <f t="shared" si="30"/>
        <v>0</v>
      </c>
      <c r="H140" s="93">
        <f t="shared" si="30"/>
        <v>0</v>
      </c>
      <c r="I140" s="93">
        <f t="shared" si="30"/>
        <v>0</v>
      </c>
      <c r="J140" s="93">
        <f t="shared" si="30"/>
        <v>0</v>
      </c>
      <c r="K140" s="93">
        <f t="shared" si="30"/>
        <v>13</v>
      </c>
      <c r="L140" s="93">
        <f t="shared" si="30"/>
        <v>11</v>
      </c>
      <c r="M140" s="93">
        <f t="shared" si="30"/>
        <v>24</v>
      </c>
      <c r="X140" s="9"/>
    </row>
    <row r="141" spans="1:24" ht="35.25" customHeight="1">
      <c r="X141" s="9"/>
    </row>
  </sheetData>
  <mergeCells count="31">
    <mergeCell ref="I86:J86"/>
    <mergeCell ref="K86:M86"/>
    <mergeCell ref="K1:M1"/>
    <mergeCell ref="A6:M6"/>
    <mergeCell ref="A20:M20"/>
    <mergeCell ref="A30:M30"/>
    <mergeCell ref="A46:M46"/>
    <mergeCell ref="E4:F4"/>
    <mergeCell ref="A2:M2"/>
    <mergeCell ref="K4:M4"/>
    <mergeCell ref="G4:H4"/>
    <mergeCell ref="I4:J4"/>
    <mergeCell ref="A4:A5"/>
    <mergeCell ref="B4:B5"/>
    <mergeCell ref="C4:D4"/>
    <mergeCell ref="A88:M88"/>
    <mergeCell ref="X13:X14"/>
    <mergeCell ref="B44:B45"/>
    <mergeCell ref="I44:J44"/>
    <mergeCell ref="A44:A45"/>
    <mergeCell ref="E44:F44"/>
    <mergeCell ref="G44:H44"/>
    <mergeCell ref="A58:M58"/>
    <mergeCell ref="K44:M44"/>
    <mergeCell ref="C44:D44"/>
    <mergeCell ref="A82:M82"/>
    <mergeCell ref="A86:A87"/>
    <mergeCell ref="B86:B87"/>
    <mergeCell ref="C86:D86"/>
    <mergeCell ref="E86:F86"/>
    <mergeCell ref="G86:H86"/>
  </mergeCells>
  <phoneticPr fontId="4" type="noConversion"/>
  <pageMargins left="0.51181102362204722" right="0.11811023622047245" top="0.39370078740157483" bottom="0.15748031496062992" header="0.31496062992125984" footer="0.31496062992125984"/>
  <pageSetup paperSize="9" scale="70" orientation="portrait" r:id="rId1"/>
  <rowBreaks count="2" manualBreakCount="2">
    <brk id="43" min="1" max="12" man="1"/>
    <brk id="85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13</vt:i4>
      </vt:variant>
    </vt:vector>
  </HeadingPairs>
  <TitlesOfParts>
    <vt:vector size="22" baseType="lpstr">
      <vt:lpstr>ПНИ, в тч. детские</vt:lpstr>
      <vt:lpstr> ДИ</vt:lpstr>
      <vt:lpstr>ДИМВ</vt:lpstr>
      <vt:lpstr>Краевые центры</vt:lpstr>
      <vt:lpstr>КЦ МФЦ НИИ</vt:lpstr>
      <vt:lpstr> общий УСЗН и ЦЗН</vt:lpstr>
      <vt:lpstr> органы осущ контр </vt:lpstr>
      <vt:lpstr> проверки министерства</vt:lpstr>
      <vt:lpstr>Лист1</vt:lpstr>
      <vt:lpstr>' ДИ'!Заголовки_для_печати</vt:lpstr>
      <vt:lpstr>' общий УСЗН и ЦЗН'!Заголовки_для_печати</vt:lpstr>
      <vt:lpstr>ДИМВ!Заголовки_для_печати</vt:lpstr>
      <vt:lpstr>'Краевые центры'!Заголовки_для_печати</vt:lpstr>
      <vt:lpstr>'КЦ МФЦ НИИ'!Заголовки_для_печати</vt:lpstr>
      <vt:lpstr>'ПНИ, в тч. детские'!Заголовки_для_печати</vt:lpstr>
      <vt:lpstr>' ДИ'!Область_печати</vt:lpstr>
      <vt:lpstr>' общий УСЗН и ЦЗН'!Область_печати</vt:lpstr>
      <vt:lpstr>' органы осущ контр '!Область_печати</vt:lpstr>
      <vt:lpstr>' проверки министерства'!Область_печати</vt:lpstr>
      <vt:lpstr>ДИМВ!Область_печати</vt:lpstr>
      <vt:lpstr>'КЦ МФЦ НИИ'!Область_печати</vt:lpstr>
      <vt:lpstr>'ПНИ, в тч. детские'!Область_печати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finpu_11</dc:creator>
  <cp:lastModifiedBy>reviz_05</cp:lastModifiedBy>
  <cp:lastPrinted>2024-04-15T02:23:58Z</cp:lastPrinted>
  <dcterms:created xsi:type="dcterms:W3CDTF">2016-09-30T08:39:18Z</dcterms:created>
  <dcterms:modified xsi:type="dcterms:W3CDTF">2024-04-15T03:12:06Z</dcterms:modified>
</cp:coreProperties>
</file>