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510" windowHeight="8205" activeTab="6"/>
  </bookViews>
  <sheets>
    <sheet name="ПНИ, в тч. детские" sheetId="4" r:id="rId1"/>
    <sheet name=" ДИ" sheetId="5" r:id="rId2"/>
    <sheet name="ДИМВ" sheetId="6" r:id="rId3"/>
    <sheet name="Краевые центры" sheetId="7" r:id="rId4"/>
    <sheet name="КЦ МФЦ НИИ" sheetId="8" r:id="rId5"/>
    <sheet name=" общий УСЗН и ЦЗН" sheetId="18" r:id="rId6"/>
    <sheet name=" органы осущ контр " sheetId="17" r:id="rId7"/>
    <sheet name=" проверки министерства" sheetId="14" r:id="rId8"/>
    <sheet name="Лист1" sheetId="20" r:id="rId9"/>
  </sheets>
  <definedNames>
    <definedName name="_xlnm._FilterDatabase" localSheetId="1" hidden="1">' ДИ'!$A$7:$V$32</definedName>
    <definedName name="_xlnm._FilterDatabase" localSheetId="5" hidden="1">' общий УСЗН и ЦЗН'!$A$7:$R$194</definedName>
    <definedName name="_xlnm._FilterDatabase" localSheetId="2" hidden="1">ДИМВ!$A$7:$T$21</definedName>
    <definedName name="_xlnm._FilterDatabase" localSheetId="3" hidden="1">'Краевые центры'!$A$6:$V$19</definedName>
    <definedName name="_xlnm._FilterDatabase" localSheetId="4" hidden="1">'КЦ МФЦ НИИ'!$A$7:$R$46</definedName>
    <definedName name="_xlnm._FilterDatabase" localSheetId="0" hidden="1">'ПНИ, в тч. детские'!$A$7:$R$19</definedName>
    <definedName name="_xlnm.Print_Titles" localSheetId="1">' ДИ'!$3:$5</definedName>
    <definedName name="_xlnm.Print_Titles" localSheetId="5">' общий УСЗН и ЦЗН'!$3:$5</definedName>
    <definedName name="_xlnm.Print_Titles" localSheetId="2">ДИМВ!$3:$5</definedName>
    <definedName name="_xlnm.Print_Titles" localSheetId="3">'Краевые центры'!$3:$5</definedName>
    <definedName name="_xlnm.Print_Titles" localSheetId="4">'КЦ МФЦ НИИ'!$3:$5</definedName>
    <definedName name="_xlnm.Print_Titles" localSheetId="0">'ПНИ, в тч. детские'!$3:$5</definedName>
    <definedName name="_xlnm.Print_Area" localSheetId="1">' ДИ'!$A$1:$R$32</definedName>
    <definedName name="_xlnm.Print_Area" localSheetId="5">' общий УСЗН и ЦЗН'!$A$1:$R$194</definedName>
    <definedName name="_xlnm.Print_Area" localSheetId="6">' органы осущ контр '!$A$1:$P$19</definedName>
    <definedName name="_xlnm.Print_Area" localSheetId="7">' проверки министерства'!$A$1:$M$140</definedName>
    <definedName name="_xlnm.Print_Area" localSheetId="2">ДИМВ!$A$1:$R$21</definedName>
    <definedName name="_xlnm.Print_Area" localSheetId="4">'КЦ МФЦ НИИ'!$A$1:$R$46</definedName>
    <definedName name="_xlnm.Print_Area" localSheetId="0">'ПНИ, в тч. детские'!$A$1:$R$22</definedName>
  </definedNames>
  <calcPr calcId="12451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7"/>
  <c r="E8"/>
  <c r="C8"/>
  <c r="C6"/>
  <c r="M7"/>
  <c r="M18"/>
  <c r="P18"/>
  <c r="K18"/>
  <c r="I18"/>
  <c r="G18"/>
  <c r="E18"/>
  <c r="C18"/>
  <c r="M17"/>
  <c r="P17"/>
  <c r="K17"/>
  <c r="I17"/>
  <c r="G17"/>
  <c r="E17"/>
  <c r="C17"/>
  <c r="M16"/>
  <c r="P16"/>
  <c r="K16"/>
  <c r="I16"/>
  <c r="G16"/>
  <c r="E16"/>
  <c r="C16"/>
  <c r="K14"/>
  <c r="K8"/>
  <c r="I11"/>
  <c r="I8"/>
  <c r="I6"/>
  <c r="G6"/>
  <c r="G8"/>
  <c r="E7"/>
  <c r="E6"/>
  <c r="C11"/>
  <c r="C9"/>
  <c r="C7"/>
  <c r="C10"/>
  <c r="M49" i="14"/>
  <c r="M50"/>
  <c r="M51"/>
  <c r="M52"/>
  <c r="M53"/>
  <c r="M54"/>
  <c r="M56"/>
  <c r="L48"/>
  <c r="L49"/>
  <c r="L50"/>
  <c r="L51"/>
  <c r="L52"/>
  <c r="L53"/>
  <c r="L54"/>
  <c r="L55"/>
  <c r="L56"/>
  <c r="K48"/>
  <c r="M48" s="1"/>
  <c r="K49"/>
  <c r="K50"/>
  <c r="K51"/>
  <c r="K52"/>
  <c r="K53"/>
  <c r="K54"/>
  <c r="K55"/>
  <c r="M55" s="1"/>
  <c r="K56"/>
  <c r="M22"/>
  <c r="M23"/>
  <c r="M24"/>
  <c r="M26"/>
  <c r="M27"/>
  <c r="M28"/>
  <c r="L22"/>
  <c r="L23"/>
  <c r="L24"/>
  <c r="K22"/>
  <c r="K23"/>
  <c r="K24"/>
  <c r="M8"/>
  <c r="M9"/>
  <c r="M11"/>
  <c r="M12"/>
  <c r="M13"/>
  <c r="M14"/>
  <c r="M15"/>
  <c r="M16"/>
  <c r="M17"/>
  <c r="M18"/>
  <c r="H19" i="17"/>
  <c r="M8"/>
  <c r="M9"/>
  <c r="M10"/>
  <c r="M11"/>
  <c r="M12"/>
  <c r="M13"/>
  <c r="M14"/>
  <c r="M15"/>
  <c r="M6"/>
  <c r="K9"/>
  <c r="K10"/>
  <c r="K11"/>
  <c r="K12"/>
  <c r="K13"/>
  <c r="K15"/>
  <c r="K6"/>
  <c r="I7"/>
  <c r="I9"/>
  <c r="I10"/>
  <c r="I12"/>
  <c r="I13"/>
  <c r="I14"/>
  <c r="I15"/>
  <c r="G7"/>
  <c r="G9"/>
  <c r="G10"/>
  <c r="G11"/>
  <c r="G12"/>
  <c r="G13"/>
  <c r="G14"/>
  <c r="G15"/>
  <c r="E9"/>
  <c r="E10"/>
  <c r="E11"/>
  <c r="E12"/>
  <c r="E13"/>
  <c r="E14"/>
  <c r="E15"/>
  <c r="C12"/>
  <c r="C13"/>
  <c r="C14"/>
  <c r="C15"/>
  <c r="L19"/>
  <c r="J19"/>
  <c r="F19"/>
  <c r="D19"/>
  <c r="N19"/>
  <c r="J85" i="14"/>
  <c r="I85"/>
  <c r="H85"/>
  <c r="G85"/>
  <c r="F85"/>
  <c r="E85"/>
  <c r="D85"/>
  <c r="C85"/>
  <c r="J81"/>
  <c r="I81"/>
  <c r="H81"/>
  <c r="G81"/>
  <c r="F81"/>
  <c r="E81"/>
  <c r="D81"/>
  <c r="L41"/>
  <c r="K41"/>
  <c r="L42"/>
  <c r="K42"/>
  <c r="L40"/>
  <c r="K40"/>
  <c r="L39"/>
  <c r="K39"/>
  <c r="L38"/>
  <c r="K38"/>
  <c r="L37"/>
  <c r="K37"/>
  <c r="L36"/>
  <c r="K36"/>
  <c r="L35"/>
  <c r="K35"/>
  <c r="L34"/>
  <c r="K34"/>
  <c r="L33"/>
  <c r="K33"/>
  <c r="L32"/>
  <c r="K32"/>
  <c r="L31"/>
  <c r="K31"/>
  <c r="L28"/>
  <c r="K28"/>
  <c r="L27"/>
  <c r="K27"/>
  <c r="L26"/>
  <c r="K26"/>
  <c r="L25"/>
  <c r="M25" s="1"/>
  <c r="K25"/>
  <c r="L21"/>
  <c r="K21"/>
  <c r="J19"/>
  <c r="I19"/>
  <c r="H19"/>
  <c r="G19"/>
  <c r="F19"/>
  <c r="E19"/>
  <c r="D19"/>
  <c r="C19"/>
  <c r="C81"/>
  <c r="L18"/>
  <c r="K18"/>
  <c r="L17"/>
  <c r="K17"/>
  <c r="O18" i="17" l="1"/>
  <c r="O17"/>
  <c r="O16"/>
  <c r="I19"/>
  <c r="M34" i="14"/>
  <c r="M35"/>
  <c r="M40"/>
  <c r="M38"/>
  <c r="C19" i="17"/>
  <c r="M32" i="14"/>
  <c r="M33"/>
  <c r="M39"/>
  <c r="M21"/>
  <c r="M37"/>
  <c r="M41"/>
  <c r="M31"/>
  <c r="M36"/>
  <c r="M42"/>
  <c r="O7" i="17"/>
  <c r="O8"/>
  <c r="O10"/>
  <c r="O12"/>
  <c r="O13"/>
  <c r="O15"/>
  <c r="P7"/>
  <c r="P8"/>
  <c r="P9"/>
  <c r="P10"/>
  <c r="P11"/>
  <c r="P12"/>
  <c r="P13"/>
  <c r="P14"/>
  <c r="P15"/>
  <c r="P6"/>
  <c r="G19"/>
  <c r="M19" l="1"/>
  <c r="P19"/>
  <c r="J139" i="14"/>
  <c r="I139"/>
  <c r="H139"/>
  <c r="G139"/>
  <c r="F139"/>
  <c r="E139"/>
  <c r="D139"/>
  <c r="C139"/>
  <c r="L138"/>
  <c r="K138"/>
  <c r="L137"/>
  <c r="K137"/>
  <c r="L136"/>
  <c r="K136"/>
  <c r="L135"/>
  <c r="K135"/>
  <c r="L134"/>
  <c r="K134"/>
  <c r="L133"/>
  <c r="K133"/>
  <c r="L132"/>
  <c r="K132"/>
  <c r="L131"/>
  <c r="K131"/>
  <c r="L130"/>
  <c r="K130"/>
  <c r="L129"/>
  <c r="K129"/>
  <c r="L128"/>
  <c r="K128"/>
  <c r="L127"/>
  <c r="K127"/>
  <c r="L126"/>
  <c r="K126"/>
  <c r="L125"/>
  <c r="K125"/>
  <c r="L124"/>
  <c r="K124"/>
  <c r="L123"/>
  <c r="K123"/>
  <c r="L122"/>
  <c r="K122"/>
  <c r="L121"/>
  <c r="K121"/>
  <c r="L120"/>
  <c r="K120"/>
  <c r="L119"/>
  <c r="K119"/>
  <c r="L118"/>
  <c r="K118"/>
  <c r="L117"/>
  <c r="K117"/>
  <c r="L116"/>
  <c r="K116"/>
  <c r="L115"/>
  <c r="K115"/>
  <c r="L114"/>
  <c r="K114"/>
  <c r="L113"/>
  <c r="K113"/>
  <c r="L112"/>
  <c r="K112"/>
  <c r="L111"/>
  <c r="K111"/>
  <c r="L110"/>
  <c r="K110"/>
  <c r="L109"/>
  <c r="K109"/>
  <c r="L108"/>
  <c r="K108"/>
  <c r="L107"/>
  <c r="K107"/>
  <c r="L106"/>
  <c r="K106"/>
  <c r="L105"/>
  <c r="K105"/>
  <c r="L104"/>
  <c r="K104"/>
  <c r="L103"/>
  <c r="K103"/>
  <c r="L102"/>
  <c r="K102"/>
  <c r="L101"/>
  <c r="K101"/>
  <c r="L100"/>
  <c r="K100"/>
  <c r="L99"/>
  <c r="K99"/>
  <c r="L98"/>
  <c r="K98"/>
  <c r="L97"/>
  <c r="K97"/>
  <c r="L96"/>
  <c r="K96"/>
  <c r="L95"/>
  <c r="K95"/>
  <c r="L94"/>
  <c r="K94"/>
  <c r="L93"/>
  <c r="K93"/>
  <c r="L92"/>
  <c r="K92"/>
  <c r="L91"/>
  <c r="K91"/>
  <c r="L90"/>
  <c r="K90"/>
  <c r="L89"/>
  <c r="K89"/>
  <c r="L84"/>
  <c r="K84"/>
  <c r="L83"/>
  <c r="K83"/>
  <c r="L80"/>
  <c r="K80"/>
  <c r="L79"/>
  <c r="K79"/>
  <c r="L78"/>
  <c r="K78"/>
  <c r="L77"/>
  <c r="K77"/>
  <c r="L76"/>
  <c r="K76"/>
  <c r="L75"/>
  <c r="K75"/>
  <c r="L74"/>
  <c r="K74"/>
  <c r="L73"/>
  <c r="K73"/>
  <c r="L72"/>
  <c r="K72"/>
  <c r="L71"/>
  <c r="K71"/>
  <c r="L70"/>
  <c r="K70"/>
  <c r="L69"/>
  <c r="K69"/>
  <c r="L68"/>
  <c r="K68"/>
  <c r="L67"/>
  <c r="K67"/>
  <c r="L66"/>
  <c r="K66"/>
  <c r="L65"/>
  <c r="K65"/>
  <c r="L64"/>
  <c r="K64"/>
  <c r="L63"/>
  <c r="K63"/>
  <c r="L62"/>
  <c r="K62"/>
  <c r="L61"/>
  <c r="K61"/>
  <c r="L60"/>
  <c r="K60"/>
  <c r="L59"/>
  <c r="K59"/>
  <c r="J57"/>
  <c r="I57"/>
  <c r="H57"/>
  <c r="G57"/>
  <c r="F57"/>
  <c r="E57"/>
  <c r="D57"/>
  <c r="C57"/>
  <c r="L47"/>
  <c r="K47"/>
  <c r="J43"/>
  <c r="I43"/>
  <c r="H43"/>
  <c r="G43"/>
  <c r="F43"/>
  <c r="E43"/>
  <c r="D43"/>
  <c r="C43"/>
  <c r="J29"/>
  <c r="I29"/>
  <c r="H29"/>
  <c r="G29"/>
  <c r="F29"/>
  <c r="E29"/>
  <c r="D29"/>
  <c r="C29"/>
  <c r="L16"/>
  <c r="K16"/>
  <c r="L15"/>
  <c r="K15"/>
  <c r="L14"/>
  <c r="K14"/>
  <c r="L13"/>
  <c r="K13"/>
  <c r="L12"/>
  <c r="K12"/>
  <c r="L11"/>
  <c r="K11"/>
  <c r="L10"/>
  <c r="K10"/>
  <c r="M10" s="1"/>
  <c r="L9"/>
  <c r="K9"/>
  <c r="L8"/>
  <c r="K8"/>
  <c r="L7"/>
  <c r="K7"/>
  <c r="O14" i="17" l="1"/>
  <c r="K19"/>
  <c r="E19"/>
  <c r="O11"/>
  <c r="F140" i="14"/>
  <c r="L85"/>
  <c r="E140"/>
  <c r="K85"/>
  <c r="M85" s="1"/>
  <c r="M83"/>
  <c r="K139"/>
  <c r="M89"/>
  <c r="M60"/>
  <c r="M69"/>
  <c r="M75"/>
  <c r="M93"/>
  <c r="M102"/>
  <c r="M108"/>
  <c r="M114"/>
  <c r="M120"/>
  <c r="M126"/>
  <c r="M129"/>
  <c r="M132"/>
  <c r="M135"/>
  <c r="M138"/>
  <c r="D140"/>
  <c r="L139"/>
  <c r="C140"/>
  <c r="I140"/>
  <c r="M59"/>
  <c r="M65"/>
  <c r="M68"/>
  <c r="M71"/>
  <c r="M74"/>
  <c r="M77"/>
  <c r="M80"/>
  <c r="M92"/>
  <c r="M95"/>
  <c r="M98"/>
  <c r="M101"/>
  <c r="M104"/>
  <c r="M107"/>
  <c r="M110"/>
  <c r="M113"/>
  <c r="M116"/>
  <c r="M119"/>
  <c r="M122"/>
  <c r="M125"/>
  <c r="M128"/>
  <c r="M131"/>
  <c r="M134"/>
  <c r="M137"/>
  <c r="H140"/>
  <c r="M7"/>
  <c r="G140"/>
  <c r="M47"/>
  <c r="M61"/>
  <c r="M64"/>
  <c r="M67"/>
  <c r="M70"/>
  <c r="M73"/>
  <c r="M76"/>
  <c r="M79"/>
  <c r="M84"/>
  <c r="M91"/>
  <c r="M94"/>
  <c r="M97"/>
  <c r="M100"/>
  <c r="M103"/>
  <c r="M106"/>
  <c r="M109"/>
  <c r="M112"/>
  <c r="M115"/>
  <c r="M118"/>
  <c r="M121"/>
  <c r="M124"/>
  <c r="M127"/>
  <c r="M130"/>
  <c r="M133"/>
  <c r="M136"/>
  <c r="M63"/>
  <c r="M66"/>
  <c r="M72"/>
  <c r="M78"/>
  <c r="M90"/>
  <c r="M96"/>
  <c r="M99"/>
  <c r="M105"/>
  <c r="M111"/>
  <c r="M117"/>
  <c r="M123"/>
  <c r="J140"/>
  <c r="M62"/>
  <c r="K57"/>
  <c r="L81"/>
  <c r="K81"/>
  <c r="L57"/>
  <c r="K19"/>
  <c r="L29"/>
  <c r="K29"/>
  <c r="L19"/>
  <c r="L43"/>
  <c r="O6" i="17"/>
  <c r="O9"/>
  <c r="K43" i="14"/>
  <c r="O19" i="17" l="1"/>
  <c r="M139" i="14"/>
  <c r="M43"/>
  <c r="L140"/>
  <c r="M81"/>
  <c r="M19"/>
  <c r="K140"/>
  <c r="M29"/>
  <c r="M57"/>
  <c r="M140" l="1"/>
</calcChain>
</file>

<file path=xl/sharedStrings.xml><?xml version="1.0" encoding="utf-8"?>
<sst xmlns="http://schemas.openxmlformats.org/spreadsheetml/2006/main" count="1821" uniqueCount="1051">
  <si>
    <r>
      <t>Управление Федеральной службы по надзору в сфере защиты прав потребителей и благополучия человека по Алтайскому краю (</t>
    </r>
    <r>
      <rPr>
        <b/>
        <i/>
        <sz val="13.5"/>
        <rFont val="Times New Roman"/>
        <family val="1"/>
        <charset val="204"/>
      </rPr>
      <t>Роспотребнадзор</t>
    </r>
    <r>
      <rPr>
        <sz val="13.5"/>
        <rFont val="Times New Roman"/>
        <family val="1"/>
        <charset val="204"/>
      </rPr>
      <t>) (предметом проверок является соблюдение санитарно-эпидемиологических требований к эксплуатации общественных помещений, зданий, оборудования)</t>
    </r>
  </si>
  <si>
    <t>другие отделы</t>
  </si>
  <si>
    <t>Наименование учреждения</t>
  </si>
  <si>
    <t>п/п</t>
  </si>
  <si>
    <t>Всего по краевым центрам</t>
  </si>
  <si>
    <t>Всего по управлениям социальной защиты населения</t>
  </si>
  <si>
    <t>из них внеплановых</t>
  </si>
  <si>
    <t>в детских домах-интнернатах, в краевых центрах</t>
  </si>
  <si>
    <t>4 КВАРТАЛ</t>
  </si>
  <si>
    <t>Краткое описание нарушений со ссылкой на нормативный акт</t>
  </si>
  <si>
    <t>Акт (справка)</t>
  </si>
  <si>
    <t>дата/ номер</t>
  </si>
  <si>
    <t>Вид и форма контрольного мероприятия, (плановая, внеплановая, документарная, камеральная, выездная и т.п.)</t>
  </si>
  <si>
    <t>КГБУСО "Комплексный центр социального обслуживания населения  города Славгорода"</t>
  </si>
  <si>
    <t>КГБУСО "Комплексный центр социального обслуживания населения  Немецкого национального района"</t>
  </si>
  <si>
    <t>Приложение № 1</t>
  </si>
  <si>
    <t>Приложение № 2</t>
  </si>
  <si>
    <t>Приложение № 3</t>
  </si>
  <si>
    <t>Приложение № 4</t>
  </si>
  <si>
    <t>Приложение № 5</t>
  </si>
  <si>
    <t>Приложение № 6</t>
  </si>
  <si>
    <t>Комплексные центры социального обслуживания населения, КАУ МФЦ, НИИ РМЭП</t>
  </si>
  <si>
    <t>№</t>
  </si>
  <si>
    <t>в психоневрологических интернатах</t>
  </si>
  <si>
    <t>в домах интернатах для престарелых и инвалидов</t>
  </si>
  <si>
    <t>в домах-интернатах малой вместимости для пожилых людей и инвалидов</t>
  </si>
  <si>
    <t>ВСЕГО</t>
  </si>
  <si>
    <t>ТАБЛИЦА ОРГАНОВ, ОСУЩЕСТВЛЯЮЩИХ КОНТРОЛЬНО-НАДЗОРНЫЕ ФУНКЦИИ</t>
  </si>
  <si>
    <t>в комплексных центрах, НИИ РМЭП, МФЦ</t>
  </si>
  <si>
    <t>ИТОГО</t>
  </si>
  <si>
    <t>1 КВАРТАЛ</t>
  </si>
  <si>
    <t>2 КВАРТАЛ</t>
  </si>
  <si>
    <t>3 КВАРТАЛ</t>
  </si>
  <si>
    <t>Дома-интернаты для престарелых и инвалидов</t>
  </si>
  <si>
    <t>КГБСУСО "Шипуновский дом-интернат  для престарелых и инвалидов"</t>
  </si>
  <si>
    <t>КГБСУСО "Бобровский психоневрологический интернат"</t>
  </si>
  <si>
    <t>КГБСУСО "Мамонтовский психоневрологический интернат"</t>
  </si>
  <si>
    <t>КГБСУСО "Павловский психоневрологический интернат"</t>
  </si>
  <si>
    <t>КГБСУСО "Пещерский психоневрологический интернат"</t>
  </si>
  <si>
    <t>КГБСУСО "Троицкий психоневрологический интернат"</t>
  </si>
  <si>
    <t>КГБСУСО "Шелаболихинский психоневрологический интернат"</t>
  </si>
  <si>
    <t>Дома-интернаты малой вместимости для пожилых людей и инвалидов</t>
  </si>
  <si>
    <t>КГБСУСО "Алтайский дом-интернат малой вместимости для престарелых и инвалидов"</t>
  </si>
  <si>
    <t>КГБСУСО "Егорьевский дом-интернат малой вместимости для престарелых и инвалидов"</t>
  </si>
  <si>
    <t>КГБСУСО "Ключевской дом-интернат малой вместимости для престарелых и инвалидов"</t>
  </si>
  <si>
    <t>КГБСУСО "Курский дом-интернат малой вместимости для престарелых и инвалидов"</t>
  </si>
  <si>
    <t>КГБСУСО "Кытмановский дом-интернат малой вместимости для престарелых и инвалидов"</t>
  </si>
  <si>
    <t>КГБСУСО "Локтевский дом-интернат малой вместимости для престарелых и инвалидов"</t>
  </si>
  <si>
    <t>КГБСУСО "Новичихинский дом-интернат малой вместимости для престарелых и инвалидов"</t>
  </si>
  <si>
    <t>КГБСУСО "Панкрушихинский дом-интернат малой вместимости для престарелых и инвалидов"</t>
  </si>
  <si>
    <t>КГБСУСО "Усть-Калманский дом-интернат малой вместимости для престарелых и инвалидов"</t>
  </si>
  <si>
    <t>КГБСУСО "Целинный дом-интернат малой вместимости для престарелых и инвалидов"</t>
  </si>
  <si>
    <t>Краевые центры</t>
  </si>
  <si>
    <t>КГБУСО "Краевой кризисный центр для женщин"</t>
  </si>
  <si>
    <t>КГБУСО "Краевой кризисный центр для мужчин"</t>
  </si>
  <si>
    <t>КГБУСО "Центр социальной реабилитации инвалидов и ветеранов боевых действий"</t>
  </si>
  <si>
    <t>КГБУСО "Краевой реабилитационный центр для детей и подростков с ограниченными возможностями "Добродея"</t>
  </si>
  <si>
    <t>КГБУСО "Краевой реабилитационный центр для детей и подростков с ограниченными возможностями "Журавлики"</t>
  </si>
  <si>
    <t>КГБУСО "Краевой реабилитационный центр для детей и подростков с ограниченными возможностями "Радуга"</t>
  </si>
  <si>
    <t>Комплексные центры социального обслуживания населения</t>
  </si>
  <si>
    <t>КГБУСО "Комплексный центр социального обслуживания населения  города Алейска"</t>
  </si>
  <si>
    <t>КГБУСО "Комплексный центр социального обслуживания населения  Шипуновского района"</t>
  </si>
  <si>
    <t>КГБУСО "Комплексный центр социального обслуживания населения  Советского района"</t>
  </si>
  <si>
    <t>КГБУ "НИИ РМЭП"</t>
  </si>
  <si>
    <t>КГБУСО "Краевой социально-реабилитационный центр для несовершеннолетних "Дружба"</t>
  </si>
  <si>
    <t>Наименование учреждения, управления</t>
  </si>
  <si>
    <t>Месяц года</t>
  </si>
  <si>
    <t>Наименование контролирующего органа</t>
  </si>
  <si>
    <t>Сроки, в течении которого должно быть проведено контрольное мероприятие</t>
  </si>
  <si>
    <t>Период охвата проверкой</t>
  </si>
  <si>
    <t>Предписание</t>
  </si>
  <si>
    <t>дата/номер</t>
  </si>
  <si>
    <t>дата исполнения</t>
  </si>
  <si>
    <t>Представление</t>
  </si>
  <si>
    <t>Административный штраф</t>
  </si>
  <si>
    <t>Дата номер постановления</t>
  </si>
  <si>
    <t>Сумма штрафа</t>
  </si>
  <si>
    <t>Оплата (дата, номер документа)</t>
  </si>
  <si>
    <t>Иное решение проверяющего</t>
  </si>
  <si>
    <t>Примечание</t>
  </si>
  <si>
    <t>Результаты контрольных мероприятий</t>
  </si>
  <si>
    <t>КГБСУСО "Волчихинский дом-интернат малой вместимости для престарелых и инвалидов"</t>
  </si>
  <si>
    <t>КГБСУСО "Михайловский дом-интернат малой вместимости для престарелых и инвалидов"</t>
  </si>
  <si>
    <t>Психоневрологические интернаты</t>
  </si>
  <si>
    <t>КГБСУСО "Масальский психоневрологический интернат"</t>
  </si>
  <si>
    <t>КГБСУСО "Озерский психоневрологический интернат"</t>
  </si>
  <si>
    <t>КГБСУСО "Барнаульский дом-интернат  для престарелых и инвалидов (ветеранов войны и труда)"</t>
  </si>
  <si>
    <t>КГБСУСО "Бийский дом-интернат  для престарелых и инвалидов"</t>
  </si>
  <si>
    <t>КГБСУСО "Ребрихинский дом-интернат  для престарелых и инвалидов"</t>
  </si>
  <si>
    <t>КГБСУСО "Рубцовский дом-интернат  для престарелых и инвалидов"</t>
  </si>
  <si>
    <t>КГБСУСО "Центральный дом-интернат  для престарелых и инвалидов"</t>
  </si>
  <si>
    <t>КГБУСО "Краевой реабилитационный центр для детей и подростков с ограниченными возможностями "Родник"</t>
  </si>
  <si>
    <t>КГБУСО "Краевой социально-реабилитационный центр для несовершеннолетних "Надежда"</t>
  </si>
  <si>
    <t>КГБУСО "Краевой социально-реабилитационный центр для несовершеннолетних "Солнышко"</t>
  </si>
  <si>
    <t>КГБУСО "Комплексный центр социального обслуживания населения  города Заринска"</t>
  </si>
  <si>
    <t>КГБУСО "Комплексный центр социального обслуживания населения  Родинского района"</t>
  </si>
  <si>
    <t>КГБУСО "Комплексный центр социального обслуживания населения  города Новоалтайска"</t>
  </si>
  <si>
    <t>КГБУСО "Комплексный центр социального обслуживания населения  Топчихинского района"</t>
  </si>
  <si>
    <t>Управления социальной защиты населения</t>
  </si>
  <si>
    <t>КГБУСО "Комплексный центр социального обслуживания населения города Рубцовска"</t>
  </si>
  <si>
    <t>КГБСУСО "Бийский дом-интернат для престарелых и инвалидов"</t>
  </si>
  <si>
    <t>КГБСУСО "Шипуновский дом-интернат для престарелых и инвалидов"</t>
  </si>
  <si>
    <t>КГБСУСО  "Волчихинский дом-интернат малой вместимости для престарелых и инвалидов"</t>
  </si>
  <si>
    <t>КГБУСО "Комплексный центр социального обслуживания населения г.Барнаула"</t>
  </si>
  <si>
    <t>Приложение № 7</t>
  </si>
  <si>
    <t>КГБУСО "Комплексный центр социального обслуживания населения Каменского района"</t>
  </si>
  <si>
    <t>КГБУСО "Комплексный центр социального обслуживания населения Тальменского района"</t>
  </si>
  <si>
    <t>КГБУСО "Комплексный центр социального обслуживания населения Локтевского района"</t>
  </si>
  <si>
    <t xml:space="preserve">Наименование контрольно-надзорных органов, проверке которых подвергалась деятельность Минсоцзащиты Алтайского края либо подведомственных учреждений, территориальных органов </t>
  </si>
  <si>
    <t>КГКУ "Управление социальной защиты населения по городу Барнаулу"</t>
  </si>
  <si>
    <t>КГБСУСО "Егорьевский детский психоневрологический интернат"</t>
  </si>
  <si>
    <t>КГБСУСО "Тюменцевский детский психоневрологический интернат"</t>
  </si>
  <si>
    <t>КГБСУСО "Барнаульский дом-интернат для престарелых и инвалидов (ветеранов войны и труда)"</t>
  </si>
  <si>
    <t>ИТОГО ПРОВЕРОК МИНСОЦЗАЩИТЫ</t>
  </si>
  <si>
    <t>КГБСУСО "Рубцовский специальный дом-интернат для престарелых и инвалидов"</t>
  </si>
  <si>
    <t>Управление Федеральной антимонопольной службы Алтайского края</t>
  </si>
  <si>
    <t>КГБУСО "Комплексный центр социального обслуживания населения Троицкого района"</t>
  </si>
  <si>
    <t>КГКУ "Управление социальной защиты населения по Кулундинскому району"</t>
  </si>
  <si>
    <t>КГБУСО "Комплексный центр социального обслуживания населения Смоленского района"</t>
  </si>
  <si>
    <t>КГБСУСО "Крестьянский дом-интернат для престарелых и инвалидов"</t>
  </si>
  <si>
    <t>КГБУСО "Комплексный центр социального обслуживания населения Благовещенского района"</t>
  </si>
  <si>
    <t>КГБУСО "Комплексный центр социального обслуживания населения Мамонтовского района"</t>
  </si>
  <si>
    <t>КГБУСО "Комплексный центр социального обслуживания населения Михайловского района"</t>
  </si>
  <si>
    <t>КГБУСО "Комплексный центр социального обслуживания населения Павловского района"</t>
  </si>
  <si>
    <t>Инспекция финансово-экономического контроля и контроля в сфере закупок Алтайского края (инспекция госфинконтроля Алтайского края)</t>
  </si>
  <si>
    <t>КГКУ "Управление социальной защиты населения по Завьяловскому району"</t>
  </si>
  <si>
    <t>КГКУ "Управление социальной защиты населения по Каменскому, Крутихинскому и Баевскому районам"</t>
  </si>
  <si>
    <t>КГКУ "Управление социальной защиты населения по Смоленскому и Быстроистокскому районам"</t>
  </si>
  <si>
    <t>Детские ПНИ</t>
  </si>
  <si>
    <t>КАУ  МФЦ Алтайского края</t>
  </si>
  <si>
    <t xml:space="preserve">Главное управление МЧС России по Алтайскому краю </t>
  </si>
  <si>
    <t>УСЗН</t>
  </si>
  <si>
    <t>Всего по ПНИ</t>
  </si>
  <si>
    <t>Всего по ДИ</t>
  </si>
  <si>
    <t>Всего по ДМВ</t>
  </si>
  <si>
    <t>Всего по КЦ</t>
  </si>
  <si>
    <t>Приложение 8</t>
  </si>
  <si>
    <t>Всего по по МФЦ, НИИ</t>
  </si>
  <si>
    <t>МФЦ, НИИ РМЭП</t>
  </si>
  <si>
    <t>КАУ "МФЦ Алтайского края"</t>
  </si>
  <si>
    <t>УСЗН по городу Алейску и Алейскому району</t>
  </si>
  <si>
    <t>УСЗН по городу Барнаулу</t>
  </si>
  <si>
    <t>УСЗН по Алтайскому району</t>
  </si>
  <si>
    <t>УСЗН по г. Белокурихе и Солонешенскому району</t>
  </si>
  <si>
    <t>УСЗН по г. Бийску, Бийскому и Солтонскому районам</t>
  </si>
  <si>
    <t>УСЗН по Волчихинскому району</t>
  </si>
  <si>
    <t>УСЗН по Егорьевскому району</t>
  </si>
  <si>
    <t>УСЗН по Завьяловскому району</t>
  </si>
  <si>
    <t>УСЗН по г. Заринску и Заринскому району</t>
  </si>
  <si>
    <t>УСЗН по Змеиногорскому району</t>
  </si>
  <si>
    <t>УСЗН по Зональному району</t>
  </si>
  <si>
    <t>УСЗН по Калманскому району</t>
  </si>
  <si>
    <t>УСЗН по Каменскому, Крутихинскому и Баевскому районам</t>
  </si>
  <si>
    <t>УСЗН по Ключевскому району</t>
  </si>
  <si>
    <t>УСЗН по Косихинскому району</t>
  </si>
  <si>
    <t>УСЗН по Красногорскому району</t>
  </si>
  <si>
    <t>УСЗН по Краснощековскому и Курьинскому районам</t>
  </si>
  <si>
    <t>УСЗН по Кулундинскому району</t>
  </si>
  <si>
    <t>УСЗН по Кытмановскому и Тогульскому районам</t>
  </si>
  <si>
    <t>УСЗН по Локтевскому району</t>
  </si>
  <si>
    <t>УСЗН по Мамонтовскому району</t>
  </si>
  <si>
    <t>УСЗН по Немецкому национальному району</t>
  </si>
  <si>
    <t>УСЗН по Михайловскому району</t>
  </si>
  <si>
    <t>Управление по г. Новоалтайску и Первомайскому району</t>
  </si>
  <si>
    <t>УСЗН по Павловскому району</t>
  </si>
  <si>
    <t>УСЗН по Панкрушихинскому району</t>
  </si>
  <si>
    <t>УСЗН по Петропавловскому району</t>
  </si>
  <si>
    <t>УСЗН по Поспелихинскому  и Новичихинскому районам</t>
  </si>
  <si>
    <t>УСЗН по Ребрихинскому району</t>
  </si>
  <si>
    <t>УСЗН по Родинскому району</t>
  </si>
  <si>
    <t>УСЗН по Романовскому району</t>
  </si>
  <si>
    <t>УСЗН по г. Рубцовску и Рубцовскому району</t>
  </si>
  <si>
    <t>УСЗН по Смоленскому и Быстроистокскому районам</t>
  </si>
  <si>
    <t>УСЗН по Советскому району</t>
  </si>
  <si>
    <t>УСЗН по Тальменскому району</t>
  </si>
  <si>
    <t>УСЗН по Топчихинскому району</t>
  </si>
  <si>
    <t>УСЗН по Третьяковскому району</t>
  </si>
  <si>
    <t>УСЗН по Троицкому району</t>
  </si>
  <si>
    <t>УСЗН по Тюменцевскому району</t>
  </si>
  <si>
    <t>УСЗН по Угловскому району</t>
  </si>
  <si>
    <t>УСЗН по Усть-Калманскому району</t>
  </si>
  <si>
    <t>УСЗН по Усть-Пристанскому району</t>
  </si>
  <si>
    <t>УСЗН по Хабарскому району</t>
  </si>
  <si>
    <t>УСЗН по Целинному и Ельцовскому районам</t>
  </si>
  <si>
    <t>УСЗН по Шелаболихинскому району</t>
  </si>
  <si>
    <t>УСЗН по Шипуновскому району</t>
  </si>
  <si>
    <t>ВК</t>
  </si>
  <si>
    <t>КГБСУСО "Бобровский ПНИ"</t>
  </si>
  <si>
    <t>КГБСУСО "Мамонтовский ПНИ"</t>
  </si>
  <si>
    <t>КГБСУСО "Масальский ПНИ"</t>
  </si>
  <si>
    <t>КГБСУСО "Озерский ПНИ"</t>
  </si>
  <si>
    <t>КГБСУСО "Павловский ПНИ"</t>
  </si>
  <si>
    <t>КГБСУСО "Первомайский ПНИ"</t>
  </si>
  <si>
    <t>КГБСУСО "Пещерский ПНИ"</t>
  </si>
  <si>
    <t>КГБСУСО "Тальменский ПНИ"</t>
  </si>
  <si>
    <t>КГБСУСО "Троицкий ПНИ"</t>
  </si>
  <si>
    <t>КГБСУСО "Шелаболихинский ПНИ"</t>
  </si>
  <si>
    <t>КГБСУСО "Егорьевский детский ПНИ"</t>
  </si>
  <si>
    <t>КГБСУСО "Тюменцевский детский ПНИ"</t>
  </si>
  <si>
    <t>КГБУСО "Комплексный центр  города Алейска"</t>
  </si>
  <si>
    <t>КГБУСО "Комплексный центр  города Барнаула"</t>
  </si>
  <si>
    <t>КГБУСО "Комплексный центр города Бийска"</t>
  </si>
  <si>
    <t>КГБУСО "Комплексный центр  города Заринска"</t>
  </si>
  <si>
    <t>КГБУСО "Комплексный центр Новоалтайска"</t>
  </si>
  <si>
    <t>КГБУСО "Комплексный центр города Рубцовска"</t>
  </si>
  <si>
    <t>КГБУСО "Комплексный центр города Славгорода"</t>
  </si>
  <si>
    <t>КГБУСО "Комплексный центр  Благовещенского района"</t>
  </si>
  <si>
    <t>КГБУСО "Комплексный центр  Каменского района"</t>
  </si>
  <si>
    <t>КГБУСО "Комплексный центр Локтевского района"</t>
  </si>
  <si>
    <t>КГБУСО "Комплексный центр  Мамонтовского района"</t>
  </si>
  <si>
    <t>КГБУСО "Комплексный центр Михайловского района"</t>
  </si>
  <si>
    <t>КГБУСО "Комплексный центр Немецкого национального района"</t>
  </si>
  <si>
    <t>КГБУСО "Комплексный центр Павловского района"</t>
  </si>
  <si>
    <t>КГБУСО "Комплексный центр Родинского района"</t>
  </si>
  <si>
    <t>КГБУСО "Комплексный центр Смоленского района"</t>
  </si>
  <si>
    <t>КГБУСО "Комплексный центр Советского района"</t>
  </si>
  <si>
    <t>КГБУСО "Комплексный центр Тальменского района"</t>
  </si>
  <si>
    <t>КГБУСО "Комплексный центр Топчихинского района"</t>
  </si>
  <si>
    <t>КГБУСО "Комплексный центр Троицкого района"</t>
  </si>
  <si>
    <t>КГБУСО "Комплексный центр  Усть-Калманского района"</t>
  </si>
  <si>
    <t>КГБУСО "Комплексный центр  Шипуновского района"</t>
  </si>
  <si>
    <t>КГКУ "Управление социальной защиты населения по городу Алейску и Алейскому району"</t>
  </si>
  <si>
    <t>КГКУ "Управление социальной защиты населения по Алтайскому району"</t>
  </si>
  <si>
    <t>КГКУ "Управление социальной защиты населения по городу Белокурихе и Солонешенскому району"</t>
  </si>
  <si>
    <t>КГКУ "Управление социальной защиты населения по городу Бийску и Бийскому и Солтонскому районам"</t>
  </si>
  <si>
    <t>КГКУ "Управление социальной защиты населения по Благовещенскому и Суетскому районам"</t>
  </si>
  <si>
    <t>КГКУ "Управление социальной защиты населения по Волчихинскому району"</t>
  </si>
  <si>
    <t>КГКУ "Управление социальной защиты населения по Егорьевскому району"</t>
  </si>
  <si>
    <t>КГКУ "Управление социальной защиты населения по Залесовскому району"</t>
  </si>
  <si>
    <t>КГКУ "Управление социальной защиты населения по городу Заринску и Заринскому району"</t>
  </si>
  <si>
    <t>КГКУ "Управление социальной защиты населения по Змеиногорскому району"</t>
  </si>
  <si>
    <t>КГКУ "Управление социальной защиты населения по Зональному району"</t>
  </si>
  <si>
    <t>КГКУ "Управление социальной защиты населения по Калманскому району"</t>
  </si>
  <si>
    <t>КГКУ "Управление социальной защиты населения по Ключевскому району"</t>
  </si>
  <si>
    <t xml:space="preserve"> КГКУ "Управление социальной защиты населения по Косихинскому району"</t>
  </si>
  <si>
    <t xml:space="preserve"> КГКУ "Управление социальной защиты населения по Красногорскому району"</t>
  </si>
  <si>
    <t>КГКУ "Управление социальной защиты населения по Краснощековскому и Курьинскому районам"</t>
  </si>
  <si>
    <t>КГКУ "Управление социальной защиты населения по Кытмановскому и Тогульскому районам"</t>
  </si>
  <si>
    <t>КГКУ "Управление социальной защиты населения по Локтевскому району"</t>
  </si>
  <si>
    <t>КГКУ "Управление социальной защиты населения по Мамонтовскому району"</t>
  </si>
  <si>
    <t>КГКУ "Управление социальной защиты населения по Михайловскому району"</t>
  </si>
  <si>
    <t>КГКУ "Управление социальной защиты населения по Немецкому национальному району"</t>
  </si>
  <si>
    <t>КГКУ "Управление социальной защиты населения по городу Новоалтайску и Первомайскому району"</t>
  </si>
  <si>
    <t>КГКУ "Управление социальной защиты населения по Павловскому району"</t>
  </si>
  <si>
    <t>КГКУ "Управление социальной защиты населения по Панкрушихинскому району"</t>
  </si>
  <si>
    <t>КГКУ "Управление социальной защиты населения по Петропавловскому району"</t>
  </si>
  <si>
    <t>КГКУ "Управление социальной защиты населения по Поспелихинскому  и Новичихинскому районам"</t>
  </si>
  <si>
    <t>КГКУ "Управление социальной защиты населения по Ребрихинскому району"</t>
  </si>
  <si>
    <t>КГКУ "Управление социальной защиты населения по Родинскому району"</t>
  </si>
  <si>
    <t>КГКУ "Управление социальной защиты населения по Романовскому району"</t>
  </si>
  <si>
    <t>КГКУ "Управление социальной защиты населения по городу Рубцовску и Рубцовскому району"</t>
  </si>
  <si>
    <t>КГКУ "Управление социальной защиты населения по городам Славгороду и Яровое, Бурлинскому и Табунскому районам"</t>
  </si>
  <si>
    <t>КГКУ "Управление социальной защиты населения по Советскому району"</t>
  </si>
  <si>
    <t>КГКУ "Управление социальной защиты населения по Тальменскому району"</t>
  </si>
  <si>
    <t>КГКУ "Управление социальной защиты населения по Топчихинскому району"</t>
  </si>
  <si>
    <t>КГКУ "Управление социальной защиты населения по Третьяковскому району"</t>
  </si>
  <si>
    <t>КГКУ "Управление социальной защиты населения по Троицкому району"</t>
  </si>
  <si>
    <t>КГКУ "Управление социальной защиты населения по Тюменцевскому району"</t>
  </si>
  <si>
    <t>КГКУ "Управление социальной защиты населения по Угловскому району"</t>
  </si>
  <si>
    <t>КГКУ "Управление социальной защиты населения по Усть-Калманскому району"</t>
  </si>
  <si>
    <t>КГКУ "Управление социальной защиты населения по Усть-Пристанскому району"</t>
  </si>
  <si>
    <t>КГКУ "Управление социальной защиты населения по Хабарскому району"</t>
  </si>
  <si>
    <t>КГКУ "Управление социальной защиты населения по Целинному и Ельцовскому районам"</t>
  </si>
  <si>
    <t>КГКУ "Управление социальной защиты населения по Чарышскому району"</t>
  </si>
  <si>
    <t>КГКУ "Управление социальной защиты населения по Шелаболихинскому району"</t>
  </si>
  <si>
    <t>КГКУ "Управление социальной защиты населения по Шипуновскому району"</t>
  </si>
  <si>
    <t>СВОД ПО МОНИТОРИНГУ КОНТРОЛЬНО-НАДЗОРНОЙ ДЕЯТЕЛЬНОСТИ  за 3 квартал 2022 года</t>
  </si>
  <si>
    <t>КГБУСО "Комплексный центр социального обслуживания населения Усть-Калманского района"</t>
  </si>
  <si>
    <t>проверка</t>
  </si>
  <si>
    <t>составляет мониторинг Наталья владимировна 553147</t>
  </si>
  <si>
    <t>КГБСУСО "Тальменский психоневрологический интернат"</t>
  </si>
  <si>
    <t>к 24.10.2022</t>
  </si>
  <si>
    <t>запрос от 17.10.2022 №Исорг-20010014-416-22/-20010014</t>
  </si>
  <si>
    <t>Проверка оказания гражданам мер социальной поддержки</t>
  </si>
  <si>
    <t>КГБУСО "Комплексный центр социального обслуживания населения г.Бийска"</t>
  </si>
  <si>
    <t>КГБСУСО "Дружбинский дом-интернат для престарелых и инвалидов"</t>
  </si>
  <si>
    <t xml:space="preserve">СВОД ПО МОНИТОРИНГУ КОНТРОЛЬНО-НАДЗОРНОЙ ДЕЯТЕЛЬНОСТИ  </t>
  </si>
  <si>
    <t xml:space="preserve">СВОД ПО МОНИТОРИНГУ КОНТРОЛЬНО-НАДЗОРНОЙ ДЕЯТЕЛЬНОСТИ </t>
  </si>
  <si>
    <t>Количество проведенных проверок (плановых, внеплановых)</t>
  </si>
  <si>
    <t xml:space="preserve">Проверки Минсоцзащиты Алтайского края </t>
  </si>
  <si>
    <t>Прокуратура г.Рубцовска</t>
  </si>
  <si>
    <t>требование от 19.01.2023 № 4м-2023</t>
  </si>
  <si>
    <t>выездная проверка</t>
  </si>
  <si>
    <t>от 06.02.2023 №22062350000041</t>
  </si>
  <si>
    <t>01.01.2020-21.12.2022</t>
  </si>
  <si>
    <t xml:space="preserve">ГУ МЧС России по Алтайскому краю </t>
  </si>
  <si>
    <t>плановая проверка</t>
  </si>
  <si>
    <t>01.02.2023-14.02.2023</t>
  </si>
  <si>
    <t>КНМ No 22230061000203536971 от 01.02.2023</t>
  </si>
  <si>
    <t>2020-2022</t>
  </si>
  <si>
    <t>запрос от 13.02.2023 №12-09-2023</t>
  </si>
  <si>
    <t>Славгородская межрайонная прокуратура</t>
  </si>
  <si>
    <t>23.01.2023-26.01.2023</t>
  </si>
  <si>
    <t>Проверка санитарно эпидемиологического благополучия,антитеррористической защищенности, условия оказания первой помощи, доступность учреждения</t>
  </si>
  <si>
    <t>СУ СК Росии по АК</t>
  </si>
  <si>
    <t>запрос</t>
  </si>
  <si>
    <t>запрос от 02.03.2023 №204-00005-23</t>
  </si>
  <si>
    <t>Федеральная служба по труду и занятости (Роструд) Государственная инспекция труда в Алтайском крае</t>
  </si>
  <si>
    <t>внеплановая</t>
  </si>
  <si>
    <t>плановая</t>
  </si>
  <si>
    <t>камеральная</t>
  </si>
  <si>
    <t>20.102022-20.01.2023</t>
  </si>
  <si>
    <t>от 20.01.2023 №1/3</t>
  </si>
  <si>
    <t>от 26.01.2023 №б/н</t>
  </si>
  <si>
    <t>от 31.01.2023 №02-41-2023</t>
  </si>
  <si>
    <t>месячный срок</t>
  </si>
  <si>
    <t>проверка нарушения требования пожарной безопасности, в сфере антитеррористической защищенности, в сфере санитарно-эпидемиологических требований, доступности для инвалидов</t>
  </si>
  <si>
    <t>все нарушения устранены, по результатамрассмотреия дисциплинарка в виде выговора</t>
  </si>
  <si>
    <t>Управление Роспотребнадзора Алтайскому краю</t>
  </si>
  <si>
    <t>27.02.2023 №11/5</t>
  </si>
  <si>
    <t>02.03.2023-15.03.2023</t>
  </si>
  <si>
    <t>соблюдение санитарно-эпидемиологических требований</t>
  </si>
  <si>
    <t>25.01.2023 №02-53-2023</t>
  </si>
  <si>
    <t>месячный</t>
  </si>
  <si>
    <t>об устранении требований к антитеррористической защищенности</t>
  </si>
  <si>
    <t>ФАС России</t>
  </si>
  <si>
    <t>проверка о наличии признаков нарушения законодательства РФ о контрактной системе в сфере закупок</t>
  </si>
  <si>
    <t>Управление  Роспотребнадзора по Алтайскому краю</t>
  </si>
  <si>
    <t>16.01.2023-27.01.2023</t>
  </si>
  <si>
    <t>27.01.2023 №02-55-2023</t>
  </si>
  <si>
    <t>безотлагательно</t>
  </si>
  <si>
    <t>прокуратура Змеиногорского района</t>
  </si>
  <si>
    <t>проверка исполнения законодательства в сфере соблюдения жилищных прав ВОВ</t>
  </si>
  <si>
    <t>запрос от 27.02.2023 №Исорг-20010004-37-23/-20010004</t>
  </si>
  <si>
    <t>проверка обоснованности отказов органов социальной защиты населения в назначении и выплате пособий в связи с рождением первого ребенка</t>
  </si>
  <si>
    <t>запрос от 07.03.2023 №02-36-2023/67-23-20010024</t>
  </si>
  <si>
    <t>прокуратура Завьяловского района</t>
  </si>
  <si>
    <t xml:space="preserve">проверка </t>
  </si>
  <si>
    <t>2022-2023</t>
  </si>
  <si>
    <t>проверка размещенных в средствах массовой информации сведений о росте платы граждан в 2022 за топливо</t>
  </si>
  <si>
    <t>запрос от 06.02.2023 №02-05-2023</t>
  </si>
  <si>
    <t>прокуратура  Красногорского района</t>
  </si>
  <si>
    <t>2021-2022</t>
  </si>
  <si>
    <t>запрос от 02.02.2023 №02-04-2023</t>
  </si>
  <si>
    <t>запрос от 07.03.2023 №02-09-2023</t>
  </si>
  <si>
    <t>прокуратура   Кулундинского района</t>
  </si>
  <si>
    <t>запрос от 06.02.2023 №02-14-2023</t>
  </si>
  <si>
    <t>прокуратура Солонешенского района</t>
  </si>
  <si>
    <t>запрос от 08.02.2023 №02-08-2023</t>
  </si>
  <si>
    <t>прокуратура Усть-Пристанского района</t>
  </si>
  <si>
    <t>запрос от 10.03.2023 №Исорг-20010055-58-23-20010055</t>
  </si>
  <si>
    <t>прокуратуру Баевского района</t>
  </si>
  <si>
    <t>проверка исполнения законодательства об опеке и попечительстве над несовершеннолетними</t>
  </si>
  <si>
    <t>запрос от 31.01.2023 №02-37-2023</t>
  </si>
  <si>
    <t xml:space="preserve">Каменская межрайонная прокуратура </t>
  </si>
  <si>
    <t>по факту роста платы граждан за топливо</t>
  </si>
  <si>
    <t>запрос от 06.02.2023 №Исорг-20010005-208-23/880-20010005</t>
  </si>
  <si>
    <t>запрос от 06.02.2023 №Исорг-20010024-208-23/880-20010024</t>
  </si>
  <si>
    <t>2021-2023</t>
  </si>
  <si>
    <t>запрос от 07.02.2023 №02-07-2023</t>
  </si>
  <si>
    <t>МО МВД России Белокурихинский</t>
  </si>
  <si>
    <t>2013-2022</t>
  </si>
  <si>
    <t>о предоставлении субсидий на оплату жилого помещения и коммунальных услуг</t>
  </si>
  <si>
    <t>запрос от 16.01.2023 №61/357</t>
  </si>
  <si>
    <t>прокуратура г.Белокурихи</t>
  </si>
  <si>
    <t>запрос от 03.02.2023 №02-09-2023/101-23-20010062/182</t>
  </si>
  <si>
    <t>09.02.2023-15.02.2023</t>
  </si>
  <si>
    <t>решение от 09.02.2023 №б/н</t>
  </si>
  <si>
    <t>проверка состояния законности при предоставлении гражданам компенсации при предоставлении гражданам компенсации за оплату коммунальных услуг</t>
  </si>
  <si>
    <t>запрос от 15.02.2023 №02-21-2023/149-23-20010062/269</t>
  </si>
  <si>
    <t>прокуратура г.Новоалтайска</t>
  </si>
  <si>
    <t>проверка состояния законности при предоставлении гражданам компенсации за приобретенное твердое топливо</t>
  </si>
  <si>
    <t>запрос от 06.02.2023 №Исорг-20010065-136-23/880-20010065</t>
  </si>
  <si>
    <t>прокуратура г.Заринска</t>
  </si>
  <si>
    <t>запрос от 06.02.2023 №Вн-20010064-45-23/880-20010064</t>
  </si>
  <si>
    <t>проверка случая отказа в назначении ежемесячной выплаты на ребенка в возрасте от 3 до 7 лет</t>
  </si>
  <si>
    <t>запрос от 17.02.2023 №Исорг-20010064-85-23/-20010064</t>
  </si>
  <si>
    <t xml:space="preserve">прокуратура Топчихинского района </t>
  </si>
  <si>
    <t>запрос от 20.02.2023 №02-03-2023</t>
  </si>
  <si>
    <t>2020-2023</t>
  </si>
  <si>
    <t>проверка обоснованности отказов органов в назначении и выплате пособий в связи с рождением первого ребенка, третьего и последующих</t>
  </si>
  <si>
    <t>запрос от 09.03.2023 №02-36-2023/21-23-20010049</t>
  </si>
  <si>
    <t>прокуратура Курьинского района</t>
  </si>
  <si>
    <t>проверка по факту размещения в сети интернет информации о нарушении прав одинокой матери на получение детских выплат Харловой Н.А.</t>
  </si>
  <si>
    <t>запрос от 17.01.2023 №02-06-2023</t>
  </si>
  <si>
    <t>запрос от 06.02.2023 №Исорг-20010026-60-23/23-20010026</t>
  </si>
  <si>
    <t>26.01.2023-22.02.2023</t>
  </si>
  <si>
    <t>проверка требований к антитеррористической защищенности объектов</t>
  </si>
  <si>
    <t>решение от 26.01.2023 №б/н</t>
  </si>
  <si>
    <t>запрос от 06.02.2023</t>
  </si>
  <si>
    <t>прокуратура Петропавловского района</t>
  </si>
  <si>
    <t>проведение мероприятий по формированию паспорта территории муниципального образования</t>
  </si>
  <si>
    <t>запрос от 13.01.2023 №02-08-2023</t>
  </si>
  <si>
    <t>проверка соблюдения законодательства в сфере обеспечения потребителей дровами</t>
  </si>
  <si>
    <t>запрос от 03.02.2023 №02-08-2023</t>
  </si>
  <si>
    <t>проверка исполнения законодательства о социальной защите инвалидов</t>
  </si>
  <si>
    <t>запрос от 17.02.2023 №02.07.2023</t>
  </si>
  <si>
    <t>прокуратура Бийского района</t>
  </si>
  <si>
    <t>запрос от 02.02.2023 №02/1-02-2023</t>
  </si>
  <si>
    <t>запрос от 03.02.2023 №02-11-2023</t>
  </si>
  <si>
    <t>прокуратура Солтонского района</t>
  </si>
  <si>
    <t>запрос от 13.02.2023 №02/1-02-2023</t>
  </si>
  <si>
    <t>проверка исполнения законодательстваоб опеке и попечительстве над несовершеннолетними</t>
  </si>
  <si>
    <t>запрос от 09.02.2023 №02-48-2023/13423-2001009/408</t>
  </si>
  <si>
    <t>прокуратура г.Бийска</t>
  </si>
  <si>
    <t>06.03.2023 №02/6-02-2023</t>
  </si>
  <si>
    <t>в течении 15 дней</t>
  </si>
  <si>
    <t>проверка законодательства о защите прав несовершеннолетних в связи с обращением жительницы г.Бийска Климаевой О.Б.</t>
  </si>
  <si>
    <t>прокуратура Целинного района</t>
  </si>
  <si>
    <t>проверка в сфере соблюдения прав семей с детьми на получение социальных выплат</t>
  </si>
  <si>
    <t>запрос от 28.02.2023 №02-15-2023</t>
  </si>
  <si>
    <t>прокуратура Зонального района</t>
  </si>
  <si>
    <t xml:space="preserve">проверка соблюдения законодательства, направленного на профилактику пожаров в многодетных семьях </t>
  </si>
  <si>
    <t>01.01.2022-01.03.2022</t>
  </si>
  <si>
    <t>запрос от 31.01.2023 №08-10-2023/11-23-20010018</t>
  </si>
  <si>
    <t>запрос от 22.02.2023 №02-10-2023/37-23-20010018</t>
  </si>
  <si>
    <t>прокуратура Романовского района</t>
  </si>
  <si>
    <t>запрос от 07.03.2023 №02-36-2023/97</t>
  </si>
  <si>
    <t>2020-2021</t>
  </si>
  <si>
    <t>о количестве граждан которые обращались с заявлением о назначении выплат на детей в возрасте от 3 до 7 лет</t>
  </si>
  <si>
    <t>запрос от28.02.2023 №02-08-2023/75</t>
  </si>
  <si>
    <t>прокуратура Тюменцевского района</t>
  </si>
  <si>
    <t>запрос от 06.02.2023 №02-09-2023</t>
  </si>
  <si>
    <t>запрос от 03.03.2023 №01-03-2023</t>
  </si>
  <si>
    <t>прокуратура Поспелихинского района</t>
  </si>
  <si>
    <t>26.01.2023 №02-43-2023</t>
  </si>
  <si>
    <t>месяц</t>
  </si>
  <si>
    <t>проверка соблюдения законодательства в сфере оказания социальной помощи на развитие предпринимательской деятельности</t>
  </si>
  <si>
    <t>прокуратура Новичихинского района</t>
  </si>
  <si>
    <t>запрос от 03.02.2023 №02-10-2023</t>
  </si>
  <si>
    <t>запрос от 06.02.2023 №Исорг-20010037-60-23/880-20010037</t>
  </si>
  <si>
    <t xml:space="preserve">проверка соблюдения законодательства, направленного на профилактику гибели людей при пожарах в жилых домах </t>
  </si>
  <si>
    <t>запрос от 16.02.2023 №Исорг-20010037-68-23/718-20010037</t>
  </si>
  <si>
    <t>запрос от 06.03.2023 №03-07-2023</t>
  </si>
  <si>
    <t>Алейская межрайонная прокуратура</t>
  </si>
  <si>
    <t>проверка по обращению Феклистовой А.В. По вопросу предоставления ее супругу социальных выплат в связи с участием в специальной военной операции, получением ранения</t>
  </si>
  <si>
    <t>запрос от 07.02.2023 №02-01-2023</t>
  </si>
  <si>
    <t>запрос от 07.02.2023 №02-13-2023</t>
  </si>
  <si>
    <t>соблюдение требований законодательства об информационных технологиях и защите информации</t>
  </si>
  <si>
    <t>запрос от 10.02.2023 №02-11/1-2023</t>
  </si>
  <si>
    <t>проверка по обращению Сайгинурова А.М. По вопросу предоставления ее супругу социальных выплат в связи с участием в специальной военной операции, получением ранения</t>
  </si>
  <si>
    <t>запрос от 20.02.2023 №41-2023</t>
  </si>
  <si>
    <t>запрос от 03.02.2023 №02-51-2023</t>
  </si>
  <si>
    <t>прокуратура Бурлинского района</t>
  </si>
  <si>
    <t>08.02.2023 №3</t>
  </si>
  <si>
    <t>выявление и пресечение нарушенийзаконодательства в сфере жилищно-коммунального хозяйства</t>
  </si>
  <si>
    <t>запрос от 13.02.2023 №Исорг-20010006-179-23-880-200-10006</t>
  </si>
  <si>
    <t>02.03.2023 №14</t>
  </si>
  <si>
    <t>исполнение законодательствав сфере социальной поддержки отдельных категорий граждан</t>
  </si>
  <si>
    <t>прокуратура Табунского района</t>
  </si>
  <si>
    <t>прокуратура Шелаболихинского района</t>
  </si>
  <si>
    <t>соблюдение прав инвалидов на обеспечение техническими средствами реабилитации</t>
  </si>
  <si>
    <t>запрос от 06.02.2023 №03-01/2023</t>
  </si>
  <si>
    <t>запрос от 01.03.2023 №03-02/2023</t>
  </si>
  <si>
    <t>запрос от 02.03.2023 №02-04-2023</t>
  </si>
  <si>
    <t>по обращению Толочка О.Н. проверка соблюдения федерального законодательства предоставления льгот</t>
  </si>
  <si>
    <t>запрос от 10.03.2023 №02-03-2023</t>
  </si>
  <si>
    <t>по обращению Васильевой Т.В. проверка соблюдения федерального законодательства предоставлении пособий</t>
  </si>
  <si>
    <t>запрос от 13.03.2023 №02-03-2023</t>
  </si>
  <si>
    <t>прокуратура Ребрихинского района</t>
  </si>
  <si>
    <t>проверка соблюдения законодательства при расходовании бюджетных средств подлежащих казначейскому сопровождению</t>
  </si>
  <si>
    <t>запрос от 19.01.2023 №02-02-2023</t>
  </si>
  <si>
    <t>запрос от 06.02.2023 №02-04-2023</t>
  </si>
  <si>
    <t>проверка по обращению руководителя исполнительного комитета Общероссийского общественного движения НФ "За Россию" в АК по вопросам увеличения размера тарифов на услуги теплоснабжения</t>
  </si>
  <si>
    <t>запрос от 16.02.2023 №02-04-2023</t>
  </si>
  <si>
    <t>прокуратура Хабарского района</t>
  </si>
  <si>
    <t>проверка соблюдения законодательства при принятии решений об отказе в назначении ежемесячной выплате на детей</t>
  </si>
  <si>
    <t>запрос от 02.02.2023 №02-26-2023/51</t>
  </si>
  <si>
    <t>запрос от 06.02.2023 №02-04-2023/69</t>
  </si>
  <si>
    <t>проверка по жалобе жителя с.Хабары предпенсионного возраста Ильченко С.С. О неправомерном снятии ее с учета нуждающихся в поиске подходящей работы</t>
  </si>
  <si>
    <t>запрос от 21.02.2023 №40-2023/20010056/117</t>
  </si>
  <si>
    <t>прокуратура г.Барнаула</t>
  </si>
  <si>
    <t>запрос от 01.03.2023 №Исорг-20010061-628-23/1899-20010061</t>
  </si>
  <si>
    <t>прокуратура г.Рубцовска</t>
  </si>
  <si>
    <t>10.02.2023-10.03.2023</t>
  </si>
  <si>
    <t>решение от 10.02.2023 №32</t>
  </si>
  <si>
    <t>проверка по обращению Смолякова А.П. в интересах Лапардина М.В. По вопросу получения материальной помощи</t>
  </si>
  <si>
    <t>требование от 13.02.2023 №12б22</t>
  </si>
  <si>
    <t>запрос от 17.02.2023 №Исорг-20010041-89-23/20010041</t>
  </si>
  <si>
    <t xml:space="preserve">прокуратура Третьяковского района </t>
  </si>
  <si>
    <t>запрос от 31.01.2023 №02.42.2023</t>
  </si>
  <si>
    <t>проверка оказания содействия несовершеннолетним из числа детей-сирот в подборе подходящей работы и трудоустройстве</t>
  </si>
  <si>
    <t>запрос от 27.02.2023 №02.42.2023</t>
  </si>
  <si>
    <t>прокуратура Михайловского района</t>
  </si>
  <si>
    <t>по факту роста платы граждан за топливо предоставленные ООО "Лес-Сервис"</t>
  </si>
  <si>
    <t>требование от 09.02.2023 №02-09-2023/121</t>
  </si>
  <si>
    <t>запрос от 15.02.2023 №02-48-2023/141</t>
  </si>
  <si>
    <t>прокуратура Тальменского района</t>
  </si>
  <si>
    <t>по обращению Гречиха К.Е. в части проведения капитального ремонта МКД</t>
  </si>
  <si>
    <t>запрос от 11.01.2023 №б/н</t>
  </si>
  <si>
    <t>проверка по обращению Прокудиной Н.И. по факту получения мер социальной поддержки</t>
  </si>
  <si>
    <t>запрос от 25.01.2023 №02-44-2023</t>
  </si>
  <si>
    <t>запрос от 06.02.2023 №07-38-2023/880</t>
  </si>
  <si>
    <t>проверка по обеспечению инвалидов техническими средствами реабилитации</t>
  </si>
  <si>
    <t>запрос от 09.02.2023 №02-08-2023</t>
  </si>
  <si>
    <t>запрос от 14.02.2023 №б/н</t>
  </si>
  <si>
    <t>по обращению Леоновой Л.Н. по вопросу несогласия с утвержденной ИПРА</t>
  </si>
  <si>
    <t>запрос от 20.02.2023 №02-08-2023</t>
  </si>
  <si>
    <t>по обращению Беликовой А.Я. По вопросу оказания мер социальной поддержки</t>
  </si>
  <si>
    <t>запрос от 21.02.2023 №055ж-2023</t>
  </si>
  <si>
    <t>проверка состояния законности при предоставлении Минсоц АК грантов СОНКО на установку автоматических пожарных извещателей</t>
  </si>
  <si>
    <t>запрос от 22.02.2023 №02-44-2023</t>
  </si>
  <si>
    <t>запрос от 24.02.2023 №02-44-2023</t>
  </si>
  <si>
    <t>запрос от 14.03.2023 №02.44.2023</t>
  </si>
  <si>
    <t>по обращению Федорцовой В.Н. о несвоевременности пособия на несовершеннолетнего (мать Кретова Ю.Ю.)</t>
  </si>
  <si>
    <t>15.03.2023 №02-07-2023</t>
  </si>
  <si>
    <t>30 дней</t>
  </si>
  <si>
    <t>проверка соблюдения федерального законодательства о соц защите</t>
  </si>
  <si>
    <t>запрос от 06.03.2023 №ВН-200100064-93-23/81-20010064</t>
  </si>
  <si>
    <t>проверка соблюдения законодательства о занятости</t>
  </si>
  <si>
    <t>запрос от 13.03.2023 №02--08-2023/158-23-20010017</t>
  </si>
  <si>
    <t>16.03.2023-31.03.2023</t>
  </si>
  <si>
    <t>решение от 16.03.2023 №16</t>
  </si>
  <si>
    <t>соблюдение требований законодательства при соблюдении прав семей с детьми на получение соц выплат</t>
  </si>
  <si>
    <t>проверка соблюдения прав и соц гарантий участников специальной военной операции уволенных с военной службы</t>
  </si>
  <si>
    <t>запрос от 21.03.2023 №02-06-2023</t>
  </si>
  <si>
    <t>проверка соблюдения прав Садыковой В.П.</t>
  </si>
  <si>
    <t>запрос от 21.03.2023 №70ж-2023</t>
  </si>
  <si>
    <t>27.03.2023-07.04.2023</t>
  </si>
  <si>
    <t>решение от 21.03.2023 №2303/006-22/1-П</t>
  </si>
  <si>
    <t xml:space="preserve">Управление  Роспотребнадзора по Алтайскому краю </t>
  </si>
  <si>
    <t>01.03.2023-15.03.2023</t>
  </si>
  <si>
    <t>акт от 15.03.2023 №11/5</t>
  </si>
  <si>
    <t>нарушения обязательных требований законодательства в области обеспечения санитарно-эпидемиологического благополучия населения</t>
  </si>
  <si>
    <t>01.11.2022-01.03.2022</t>
  </si>
  <si>
    <t>запрос от 17.03.2023 №02-2023/63-23-20010018</t>
  </si>
  <si>
    <t>МВД России по Волчихинскоиу району</t>
  </si>
  <si>
    <t>выявление и предупреждение и пресечение экономических и налоговых преступлений</t>
  </si>
  <si>
    <t>запрос от 10.03.2023 №б/н</t>
  </si>
  <si>
    <t>прокуратура Тогульского района</t>
  </si>
  <si>
    <t>запрос от 06.03.2023 №02/5-01-2023</t>
  </si>
  <si>
    <t>запрос от 06.03.2023 №02/1-11-2023</t>
  </si>
  <si>
    <t>проверка обоснованности отказа органов в назначении  и выплате пособий в связи с рождением первого, третьего и последующих детей</t>
  </si>
  <si>
    <t>запрос от 15.03.2023 №02-15-2023</t>
  </si>
  <si>
    <t>запрос от 14.03.2023 №02.06.2023</t>
  </si>
  <si>
    <t xml:space="preserve"> проверка соблюдения прав и соц гарантий участников специальной военной операции уволенных с военной службы</t>
  </si>
  <si>
    <t>прокуратура Угловского района</t>
  </si>
  <si>
    <t>запрос от 20.03.2023 №Исорг-20010053-54-23/-20010053</t>
  </si>
  <si>
    <t>проверка предоставления сведений об обращении граждан из числа участников СВО</t>
  </si>
  <si>
    <t>запрос от 17.03.2023 №02-04-2023</t>
  </si>
  <si>
    <t>запрос от 17.03.2023 №02-07-2023/133-23-20010005</t>
  </si>
  <si>
    <t>прокуратура Чарышского района</t>
  </si>
  <si>
    <t>15.03.2023-12.04.2023</t>
  </si>
  <si>
    <t>проверка социального обеспечения населения имеющего несовершеннолетних детей</t>
  </si>
  <si>
    <t>решение от 15.03.2023 №б/н</t>
  </si>
  <si>
    <t>запрос от 15.03.2023 №02-06-2023</t>
  </si>
  <si>
    <t>запрос от 16.03.2023 №Исорг-20010037-145-23/1899-20010037</t>
  </si>
  <si>
    <t>01.05.2022-2023</t>
  </si>
  <si>
    <t>запрос от 16.03.2023 №02-06-2023</t>
  </si>
  <si>
    <t>проверка исполнения законодательства о социальной защите несовершеннолетних</t>
  </si>
  <si>
    <t>запрос от 15.03.2023 №02-04-2023</t>
  </si>
  <si>
    <t>прокуратура Первомайского района</t>
  </si>
  <si>
    <t>запрос от 16.03.2023 №02-08</t>
  </si>
  <si>
    <t>запрос от 15.03.2023 №02-28-2023</t>
  </si>
  <si>
    <t>запрос от 20.03.2023 №02-10-2023</t>
  </si>
  <si>
    <t>запрос от 20.03.2023 №826</t>
  </si>
  <si>
    <t xml:space="preserve">решение от </t>
  </si>
  <si>
    <t>22.03.2023-20.04.2023</t>
  </si>
  <si>
    <t>проверка соблюдения требований федерального законодательства о порядке рассмотрения обращений граждан</t>
  </si>
  <si>
    <t>запрос от 23.03.2023 №02-04-2023</t>
  </si>
  <si>
    <t>от 16.03.2023 №11/6</t>
  </si>
  <si>
    <t>УСЗН по Залесовскому муниципальному округу</t>
  </si>
  <si>
    <t>УСЗН по Благовещенскому и муниципальному округу Суетский район</t>
  </si>
  <si>
    <t>УСЗН по муниципальному округу Чарышский район</t>
  </si>
  <si>
    <t>УСЗН по муниципальному округу г. Славгород и г. Яровое, Бурлинскому и Табунскому районам</t>
  </si>
  <si>
    <t>решение от 29.03.2023 №11</t>
  </si>
  <si>
    <t>запрос от 24.03.2023 №02-15-2023</t>
  </si>
  <si>
    <t>МО МВД России "Рубцовский"</t>
  </si>
  <si>
    <t>проверка сведений о выделенных бюджетных денежных средствах в рамках нац проекта Демография</t>
  </si>
  <si>
    <t>запро сот 29.03.2023 №104/4/7305</t>
  </si>
  <si>
    <t>запрос от 23.03.2023 № 02-04-2023/133</t>
  </si>
  <si>
    <t>проверка соблюдения прав граждан явлюющихся ИП или единаличными руководителями организаций призваных на военную службу по мобилизации на получение мер государственной  поддержки их бизнеса</t>
  </si>
  <si>
    <t>проверка исполнения законодательства в сфере соблюдения прав граждан на государственную поддержку</t>
  </si>
  <si>
    <t>запрос от 14.03.2023 №02-15-2023</t>
  </si>
  <si>
    <t>запрос от 14.003.2023 №02-07-2023</t>
  </si>
  <si>
    <t>запрос от 20.03.2023 №02-14-2023</t>
  </si>
  <si>
    <t>проверка соблюдения прав и социальных гарантий участников специальной военной операции, уволенных с военной службы</t>
  </si>
  <si>
    <t>запрос от 23.03.2023 №02-26-2023/153</t>
  </si>
  <si>
    <t>запрос от 24.03.2023 №02-06-2023</t>
  </si>
  <si>
    <t>проверка соблюдения законодательства о защите соц прав граждан</t>
  </si>
  <si>
    <t>запрос от 26.03.2023 №б/н</t>
  </si>
  <si>
    <t>проверка соблюдения законодательства в сфере обеспечени потребителей топливом</t>
  </si>
  <si>
    <t>запрос от 15.03.2023 №02-09-2023/421</t>
  </si>
  <si>
    <t>запрос от 15.03.2023 №02-09-2023/428</t>
  </si>
  <si>
    <t>провека информации об исполнении решений суда о назначении и выплете Колтаковой Е.Ю. ежемесячных денежных выплат на детей</t>
  </si>
  <si>
    <t>запрос от 17.03.2023 №444</t>
  </si>
  <si>
    <t>запрос от 23.03.2023 №Исорг21-23</t>
  </si>
  <si>
    <t>запрос от 29.03.2023 №02-37-2023/202-23-20010008</t>
  </si>
  <si>
    <t>01.01.2023-01.03.2023</t>
  </si>
  <si>
    <t>запрос от 29.03.2023 №02-17-2023/97-23-20010018</t>
  </si>
  <si>
    <t>прокуратура Железнодорожного района г.Барнаула</t>
  </si>
  <si>
    <t>проверка законодательства о противодействии коррупции</t>
  </si>
  <si>
    <t>запрос от 22.03.2023 №Исорг-20010068-818-23/-20010068</t>
  </si>
  <si>
    <t>запрос от 22.03.2023 №02-45-2023</t>
  </si>
  <si>
    <t>нарушения выявленные в ходе проверки будут устранены до 10.04.2023</t>
  </si>
  <si>
    <t>предупреждение</t>
  </si>
  <si>
    <t>16.02.2023 №0025</t>
  </si>
  <si>
    <t>16.02.2023 №25-4-13-10</t>
  </si>
  <si>
    <t>14.02.2023 №22-012-2023/0146</t>
  </si>
  <si>
    <t xml:space="preserve">документарная </t>
  </si>
  <si>
    <t>УФАС по АК</t>
  </si>
  <si>
    <t>янв2023-март2023</t>
  </si>
  <si>
    <t>02.03.2023 №02204/7.32.3-232/2023</t>
  </si>
  <si>
    <t>нарушение сроков №223-фз "О закупках товаров, работ, услуг отдельными видами юридических лц"</t>
  </si>
  <si>
    <t>нарушения выявленные в ходе проверки устранены в полном объеме</t>
  </si>
  <si>
    <t>Минсоцзащита АК (КРО)</t>
  </si>
  <si>
    <t>06.02.2023-10.02.2023</t>
  </si>
  <si>
    <t>15.02.2023 №27-03-5/1492</t>
  </si>
  <si>
    <t xml:space="preserve">профилактический визит </t>
  </si>
  <si>
    <t>16.03.2023 №74-16</t>
  </si>
  <si>
    <t>доведены ОТ пожарной безопасности на объекте защиты</t>
  </si>
  <si>
    <t>плановая, документарная</t>
  </si>
  <si>
    <t>17.01.2023 б/н</t>
  </si>
  <si>
    <t>проверка обоснованности назначения ежемесячной пенсионной выплаты</t>
  </si>
  <si>
    <t>нарушений не выявлено</t>
  </si>
  <si>
    <t>22.03.2023 б/н</t>
  </si>
  <si>
    <t>замечания по оформлению заявления, отсутствуют признаки учета в АИС СЗНАК</t>
  </si>
  <si>
    <t>проверка обоснованности выдачи справок о признании гражданина малоимущим, о признании СДД многодетной семьи не превышающим величину 2 ПМ</t>
  </si>
  <si>
    <t>данное нарушение на размер субсидии не повлияло</t>
  </si>
  <si>
    <t>№27-04-1/П/3106 от 23.03.2023</t>
  </si>
  <si>
    <t>не учтен дополнительный норматив площади для пенсионера не учтено личное подсобное хозяйство</t>
  </si>
  <si>
    <t>26.01.2023-11.02.2023</t>
  </si>
  <si>
    <t xml:space="preserve">17.02.2023 1/3/12-23 </t>
  </si>
  <si>
    <t>01.02.2023 №13/6-113</t>
  </si>
  <si>
    <t xml:space="preserve">23.03.2023 г. № N22-007-2023/0011рс </t>
  </si>
  <si>
    <t>28.03.2023 г.</t>
  </si>
  <si>
    <t>06.02.23-10.02.2023</t>
  </si>
  <si>
    <t>2022год</t>
  </si>
  <si>
    <t>справка</t>
  </si>
  <si>
    <t>срок исправления. 15.08.2023 г.</t>
  </si>
  <si>
    <t xml:space="preserve"> нарушение порядка межведомственного взаимодействия органов и учреждений системы профилактики безнадзорности и правонарушении несовершеннолетнихпри организации   комплексной индивидуальной профилактической
 работы с несовершеннолетними и семьями, находящимися
в социально опасном положении</t>
  </si>
  <si>
    <t>по обращению Косоноговой В.В. По вопросу отказа в оказании услуг</t>
  </si>
  <si>
    <t>проверка за исполнением законодательства о труде и занятости</t>
  </si>
  <si>
    <t>истечение установленного федеральным законом о виде контроля,положением о виде контроляпериод времени с даты окончанияпроведения последнего планового контрольного (надзорного)мероприятия</t>
  </si>
  <si>
    <t xml:space="preserve">срок рассмотрения 1 месяц </t>
  </si>
  <si>
    <t xml:space="preserve"> 01.01.2022-31.12.2022</t>
  </si>
  <si>
    <t>наршение устранено</t>
  </si>
  <si>
    <t>Минсоцзащиты Алтайского края, (КРО)</t>
  </si>
  <si>
    <t>с 01.01.2021 по 31.12.2022</t>
  </si>
  <si>
    <t>прокуратура Усть-Калманского района</t>
  </si>
  <si>
    <t xml:space="preserve">постановление о возбуждении дела об административном правонарушении </t>
  </si>
  <si>
    <t>постановление №б/н от 23.01.2023</t>
  </si>
  <si>
    <t>нарушение законодательства о контрактной системе в сфере закупок</t>
  </si>
  <si>
    <t>постановление о назначении наказания от 21.02.2023 №022/04/7.31-109/2023</t>
  </si>
  <si>
    <t>нарушение законодательства о контрактной системе в сфере закупок, ч.3 ст 103 Закона о контрактной системе в связи с неразмещением в реестре ЕИС сведений об исполнении контракта от 12.07.2022 №03/ЭА на выполнение работ по ремонту АПС в гараже</t>
  </si>
  <si>
    <t>постановление №б/н от 13.03.2023</t>
  </si>
  <si>
    <t>проверка соблюдения законодательства о пртиводействии терроризму</t>
  </si>
  <si>
    <t>выездная</t>
  </si>
  <si>
    <t>замок на двери эвакуационного выходв не обеспечивает свободного открывания изнутри без ключа; эвакуационное освещение не включается автоматически пр прекращении электропитания рабочего освещения; приборы приемно-контрольный пожарный и управления пожарный, установлены вне помещения поста с круглосуточным пребыванием дежурного персонала; на объекте не обеспечено размещение знаков пожарной безопасности "Курение и пользование открытым огнем запрещено"</t>
  </si>
  <si>
    <t>нарушения устранены</t>
  </si>
  <si>
    <t>от 26.01.2023 № 02-19-2023        от 31.01.2023   № 2</t>
  </si>
  <si>
    <t>плановая выездная</t>
  </si>
  <si>
    <t>с 06.02.2023 по 10.02.2023</t>
  </si>
  <si>
    <t>01.01.2022 по 31.12.2022</t>
  </si>
  <si>
    <t>10.02.2023 № б/н</t>
  </si>
  <si>
    <t>принята к учету товарная накладная на поставку принтера Катюша Р247 от 31.10.2022 № ЦБ-1027, дата составления которой ранее заключенного дополнительного соглашения; поставщик не имел соответствующих ОКВЭД на поставку компьютерной техники</t>
  </si>
  <si>
    <t>замечания приняты к сведению</t>
  </si>
  <si>
    <t>Минсоцзащита Алтайского края (КРО)</t>
  </si>
  <si>
    <t>плановая документарная</t>
  </si>
  <si>
    <t>с 16.02.2023 по  28.03.2023</t>
  </si>
  <si>
    <t>28.02.2023, б/н</t>
  </si>
  <si>
    <t xml:space="preserve"> -п.п. 2 п. 151.2 инструкции по применению Единого плана счетов бухгалтерского учета для органов государственной власти (государственных органов), органов местного самоуправления, органов управления государственными внебюджетными фондами, государственных академий наук, государственных (муниципальных) учреждений, утвержденной приказом Минфина России от 01.12.2010 № 157н (далее – инструкция № 157н), устранены, так компьютерный психологический комплекс «Классикор» стоимостью  83520 рублей  отнесен к мультимедиа-приложению психологического содержания (код ОКП - 508809 и ОКОФ 732.00.10.08)  и отражен на счете 111.61 «Права пользования программным обеспе-чением и базами данных»;- в нарушение п. 332 инструкции  № 157н объекты основных средств стоимостью до 10000 рублей не были своевременно переведены на забалансовые счета;</t>
  </si>
  <si>
    <t>25.01.2023-25.01.2023</t>
  </si>
  <si>
    <t>15.05.2007-31.12.2022</t>
  </si>
  <si>
    <t>25.01.2023 №4/10</t>
  </si>
  <si>
    <t xml:space="preserve"> предоставлены корректирующие формы СЗВ-СТАЖ за 2007-2022 г.в установленный срок</t>
  </si>
  <si>
    <t>выездная плановая</t>
  </si>
  <si>
    <t>26.01.2023 №22-002-2023/0002РС/1</t>
  </si>
  <si>
    <t>27.01.2023 №22-005-2023/0037ад</t>
  </si>
  <si>
    <t>13.03.2023- 24.03.2023</t>
  </si>
  <si>
    <t xml:space="preserve"> ГУ МЧС России по АК</t>
  </si>
  <si>
    <t>проверка соблюдения требований пожарной безопасности</t>
  </si>
  <si>
    <t>Инспекция финансово-экономического контроля в сфере закупок Алтайского края</t>
  </si>
  <si>
    <t>внеплановая, документарная</t>
  </si>
  <si>
    <t>16.01.2023 - 10.02.2023</t>
  </si>
  <si>
    <t>15.02.2023/ № 2</t>
  </si>
  <si>
    <t>30.01.2023/№ 02-41-2023</t>
  </si>
  <si>
    <t>Нарушения устранены в ходе проверки</t>
  </si>
  <si>
    <t>профилактический визит</t>
  </si>
  <si>
    <t>лист профилактического визита от 27.03.2023г.</t>
  </si>
  <si>
    <t xml:space="preserve"> ГУ МЧС России по Алтайскому краю</t>
  </si>
  <si>
    <t>прокуратура Топчихинского района</t>
  </si>
  <si>
    <t>Инспекция финансово-экономического контроля и контроля в сфере закупок
Алтайского края</t>
  </si>
  <si>
    <t>плановая камеральная</t>
  </si>
  <si>
    <t>с 16.08.2022 в течении 10 рабочих дней</t>
  </si>
  <si>
    <t>с 01.01.2020 по 2022 год</t>
  </si>
  <si>
    <t xml:space="preserve">не позднее 19.05.2023 года. Промежуточный срок до 10.02.2023 года.
</t>
  </si>
  <si>
    <t>пункта 6.3 контракта от 20.04.2021 без номера, нарушен порядок приемкин выполненных работ на общую сумму 3 154 944,00 руб.
(в части не применения сметы контракта);
пункта 3.6 контракта, неправомерно осуществ-
лена приемка и оплата непредвиденных работ и затрат без предоставления
подрядчиком документов на общую сумму 61 862,00 руб;. 
пункта 3.7 контракта, неправомерно осуществлена приемка и оплата иных прочих работ и затрат  без документально подтвержденных расходов
на общую сумму 9 251,00 руб.;
условий контракта,  приняты и оплачены фактически
невыполненные работы на общую сумму 354 973,00 руб.;
пункта 3.4.1 контракта от 19.04.2021 № 8, в результате приемки фактически невыполненных работ по капитальному ремонту приняты и оплачены услуги по осуществлению строительного контроля ненадлежащего качества.
.</t>
  </si>
  <si>
    <t>Благовещенская межрайонная прокуратура</t>
  </si>
  <si>
    <t>09.03.2023-20.03.2023</t>
  </si>
  <si>
    <t>01.05.2022-31.12.2022</t>
  </si>
  <si>
    <t>14.03.2023 №03-06-2023</t>
  </si>
  <si>
    <t>Признание незаконным отказ в назначении денеж.выплаты от 3 до 7 лет Зориной Н.А. в связи с наличием доходов выше прожит. минимума от банковских вкладов (пп."е" п. 16 Порядка, Постановл.Прав-ва РФ от 31.03.2020 №384)</t>
  </si>
  <si>
    <t>Исковое заявление в интересах несовершеннолетнего в лице Зориной Н.А.</t>
  </si>
  <si>
    <t>16.02.2023 - 28.02 2023</t>
  </si>
  <si>
    <t>от 28.02.2023</t>
  </si>
  <si>
    <t xml:space="preserve">Проверкой установлено:  велся раздельный учет средств субсидии. Расходование средств в 2022 году произведено на цели в соответствии с расшифровкой по комплексу мероприятий, утвержденной приложением 6 к Соглашению  на общую сумму 122730 рублей; в нарушение п.п 2 п. 151.2 инструкции по применению Единого плана счетов бухгалтерского учета для органов государственной власти (государственных органов), органов местного самоуправления, органов управления государственными внебюджетными фондами, государственных академий наук, государственных (муниципальных) учреждений, утвержденной приказом Минфина России от 01.12.2010 № 157н, компьютерный психологический комплекс «Классикор» должен был учтен на счете 111.61 «Права пользования программным обеспечением и базами данных»,т.е. произошло искажение отчетных данных баланса на 01.01.2023 по строке 010 «Основные средства» (балансовая стоимость)» составило 83520 рублей (0,7%); в нарушение требований, указанных в приложении № 4, утвержденным приказом Минфина РФ от 30.03.2015 № 52н «Об утверждении форм первичных учетных документов и регистров бухгалтерского учета, применяемых органами государственной власти (государственными органами), органами местного самоуправления, органами управления государственными внебюджетными фондами, государственными (муниципальными) учреждениями, и Методических указаний по их применению», в некоторых инвентарных карточках заполнялись не все предусмотренные реквизиты, а именно: дата выпуска, изготовления, краткая индивидуальная характеристика объекта. </t>
  </si>
  <si>
    <t>17.01.2033-27.01.2023</t>
  </si>
  <si>
    <t>27.01.2023 №2/1</t>
  </si>
  <si>
    <t>01.02.2023 №12</t>
  </si>
  <si>
    <t>27.01.2023 №2</t>
  </si>
  <si>
    <t>Все пункты предписания исправлены в ходе проверки, кроме замены наружней пожарной эвакуационной лестницы. Срок исполнения 01.11.2023. Будет продлен по хадатайству до исполнения пунктов предписания</t>
  </si>
  <si>
    <t>Федеральная служба по труду и занятости</t>
  </si>
  <si>
    <t>пояснение по жалобе</t>
  </si>
  <si>
    <t>Проверка по факту предоставления отпуска по уходу за ребенком</t>
  </si>
  <si>
    <t>нарушений не обнаружено, вынесено предостережение о недопустимости нарушения обязательных требований от 02.02.2023 №22/3-60-23-ПВ/337/3/1</t>
  </si>
  <si>
    <t>плановая встречная документарная</t>
  </si>
  <si>
    <t>16.02.2023-28.02.2023</t>
  </si>
  <si>
    <t>01.01.2022 -31.12.2022</t>
  </si>
  <si>
    <t>28.02.2023 б/н</t>
  </si>
  <si>
    <t>искажение показателей бюджетной отчетности-83520руб., оплата по документам, оформленным ненадлежащим образом-122730 руб.</t>
  </si>
  <si>
    <t>от 21.03.2023 №11/9</t>
  </si>
  <si>
    <t>29.03.2023 п/п 20243</t>
  </si>
  <si>
    <t>16.02.2023 по 28.02.2023</t>
  </si>
  <si>
    <t>01.01.2022-31.12.2022</t>
  </si>
  <si>
    <t>п.п.2 п. 151.2 инструкции № 157н, комп.псих.комплекс "Классикор" учтен на счете 101.34, вместо 111.61</t>
  </si>
  <si>
    <t>Нарушения устранены</t>
  </si>
  <si>
    <t xml:space="preserve"> плановая, выездная</t>
  </si>
  <si>
    <t>с 01.02.2023  по 14.02.2023</t>
  </si>
  <si>
    <t>от. 14.02.2023 № 22-012-2023/0149пп               от. 14.02.2023 №        22-012-2023/0148пп</t>
  </si>
  <si>
    <t xml:space="preserve">от 14.03.2023 № 27-4-13-10;от 14.03.2023 № 28-4-13-10 </t>
  </si>
  <si>
    <t xml:space="preserve">месячный срок </t>
  </si>
  <si>
    <t xml:space="preserve"> от 14.02.2023 № 22-012-2023/0149ак от 14.02.2023 № 22-012-2023/0148ак</t>
  </si>
  <si>
    <t xml:space="preserve">Центральная 2а-  Эвакуационный выход из столовой менее 1,2 м. (0,75м.)п. 4.2.19 сп
l.13130.2020; 2. Ширина коридора 2-го этажа с двусторонним расположением дверей, открывающихся из помещений, не соответствует требованию п. 4.3.3, п. 4.3.4 СП 1.13130.2020 менее 1.2 м. (по факту 1,05 м); Ширина дверей на путях эвакуации из палат составляет 0,68 - 0,7 метра правая часть здания) п. 4.2.19 сп 1.13130.2020; На объекте защиты параметры автоматической пожарной сигнализации не соответствуют требованиям ПБ; На объекте защиты параметры системы оповещения и управления эвакуацией находится в работоспособном состоянии, замеряемые параметры не соответствуют требованиям ПБ;На объекте защиты параметры системы автоматической установки пожаротушения не соответствуют требованиям ПБ;На объекте защиты параметры внутреннего противопожарного водопровода не соответствуют требованиямПБ - п. 54 Правил противопожарного режима в РФ (Пос.Правительства РФМ 1479 от 16.09.2020); Специальный текст системы оповещения и управления эвакуацией не соответствует требованиям -п. З Табл. 2 СП3.13130.2009;Система пожарной сигнализации не обеспечивает подачу светового и звукового сигналов о возникновении пожара с дублированием этих сигналов на пульт подразделения пожарной охраны без участия работников объекта и (или) транслирующей этот сигнал организации -ч. 7 ст. 83 ФЗ от22.07.2008 г. N123-ФЗ” Технический регламент о требованиях ПБ";На дверях складов и гаражных боксов не обеспечено обозначение категории по взрывопожарной и пожарной опасности, а также класса зоны в соответствии с главами 5, 7,8 ФЗ  («Технический регламент о требованиях ПБ»п. 12 Правил ПБ;На дверях чердачного помещения не размещена информация о месте хранения ключей- п. 18 Правил П,.Не определен порядок и сроки обучения лиц, осуществляющих трудовую деятельность в организации с учетом требований НПА РФ, нет программы доп. образования п. 3 противопожарного редима в РФ.                                                                                                                                         Лесная,13 - Огнетушитель, установленный в коридоре не укомплектован раструбам п. 60 ППР в РФ (Пост.е Правительства РФ №1479 от16.09.2020; Ширина коридора общего коридора с двухсторонним расположением дверей, открывающихся из помещений в коридор, менее 1 м (по акт  0,75 м) п. 4.3.4 сп 1.13130.2020; Помещения палат не отделены от путей эвакуации (общих коридоров) дверьми п. 5.2.7 сп 2.13130.2020; На объекте защиты параметры автоматической пожарной сигнализации не соответствуют требованиям ПБ; На объекте защиты параметры системы оповещения и управления эвакуацией находится в работоспособном состоянии, замеряемые параметры не соответствуют требованиям ПБ ; На объекте защиты параметры системы автоматической установки пожаротушения не соответствуют требованиям пожарной безопасности -  п. 54 ППР в РФ (Пост.Правительства РФ1479 от 16.09.2020); Специальный текст системы оповещения и управления эвакуацией не соответствует требованиям. З табл. 2 СП 3.13130.2009.
  </t>
  </si>
  <si>
    <t>19.01.2023 по 17.02.2023</t>
  </si>
  <si>
    <t>январь-февраль 2023</t>
  </si>
  <si>
    <t xml:space="preserve"> п. 54 Правил противопожарного режима в РФ, на объекте защиты по адресу: Первомайский р-н, п.Лесной, ул. Центральная, 2 а, параметры  систем автоматической пожарной сигнализации, оповещения и управления эвакуацией, автоматической установки пожаротушения, внутреннего противопожарного водопровода  не соответствуют требованиям пожарной безопасности. Специальный текст системы оповещения и управления эвакуацией не соответствует требованиям п. 3 Табл. 2 СП 3.13130.2009. 
 по адресу:  ул. Лесная, 13, ширина общего коридора с двухсторонним расположением дверей, открывающихся из помещений в коридор, менее 1 м (0,75 м), что является нарушением п. 4.3.4 СП 1.13130.2020. Помещения палат не отделены от путей эвакуации (общих коридоров) дверьми, что является нарушением п. 5.2.7 СП 2.13130.2020. Параметры  систем автоматической пожарной сигнализации, оповещения и управления эвакуацией, автоматической установки пожаротушения, внутреннего противопожарного водопровода  не соответствуют требованиям пожарной безопасности. Специальный текст системы оповещения и управления эвакуацией не соответствует требованиям п. 3 Табл. 2 СП 3.13130.2009. 
</t>
  </si>
  <si>
    <t>исковое заявление от15.02.2023 №0202</t>
  </si>
  <si>
    <t>Министерство социальной защиты Алтайского края</t>
  </si>
  <si>
    <t>плановая выездная проверка</t>
  </si>
  <si>
    <t>01.01.2022-01.02.2023</t>
  </si>
  <si>
    <t>проверка соблюдения законодательства в предоставлении компенсации за приобретенное твердое  топливо</t>
  </si>
  <si>
    <t>с 2021 по февраль 2023</t>
  </si>
  <si>
    <t>проверка исполнения законодательства по выплатам опекунам и попечителям</t>
  </si>
  <si>
    <t>проверка факта приобретения гражданами твердого топлива по завышеным ценам</t>
  </si>
  <si>
    <t>2022 по февраль 2023</t>
  </si>
  <si>
    <t>проверка исполнения законодательства в сфере соблюдения жилищных прав ветеранов ВОВ и вдов ветеранов ВОВ</t>
  </si>
  <si>
    <t>проверка законности отказов в назначениии пособия на "первенца" и ЕВ за третьего до трех лет</t>
  </si>
  <si>
    <t>проверка законности отказов в назначении пособия от 3 до 7 лет при наличии дохода по вкладам</t>
  </si>
  <si>
    <t>прокуратура Залесовского района</t>
  </si>
  <si>
    <t>21.03.2023 №11/7</t>
  </si>
  <si>
    <t>ал.пор.№888997 от 27.03.2023</t>
  </si>
  <si>
    <t>11/5 от 15.03.2023</t>
  </si>
  <si>
    <t>11/6 от 15.03.2023</t>
  </si>
  <si>
    <t>21.03.2023-24.03.2023</t>
  </si>
  <si>
    <t>24.03.2023 №22-009-2023/0111ак</t>
  </si>
  <si>
    <t>25.04.2023, 15.01.2024</t>
  </si>
  <si>
    <t>24.03.2023 №22-009-2023/0111пп</t>
  </si>
  <si>
    <t>нарушение обязательных требований пожарной безопасности</t>
  </si>
  <si>
    <t>06.02.2023-16.02.2023</t>
  </si>
  <si>
    <t>13/2/11 16.02.2023</t>
  </si>
  <si>
    <t xml:space="preserve"> 13/2/7/2 28.02.2023</t>
  </si>
  <si>
    <t xml:space="preserve">02.03.2023     № 102048                  </t>
  </si>
  <si>
    <t>2023 г.</t>
  </si>
  <si>
    <t>24.03.2023 №22-006-2023/0011рс/1</t>
  </si>
  <si>
    <t xml:space="preserve">ГУ МЧС России по АК   </t>
  </si>
  <si>
    <t>Акт Минсоцзащиты Алтайского края от 10.02.2023</t>
  </si>
  <si>
    <t>Финансовое нарушение - приемка товаров, не соответствующих условиям заключенных контрактов на общую сумму 6499 рублей.</t>
  </si>
  <si>
    <t>23.01.2023-31.01.23</t>
  </si>
  <si>
    <t>усилить принцип эффективности использования бюджетных средств, усилить внутреннийконтроль фактов хозяйственной деятельности</t>
  </si>
  <si>
    <t>б/н от 31.01.2023</t>
  </si>
  <si>
    <t>плановая, выездная</t>
  </si>
  <si>
    <t>13.03.2023 по 24.03.2023</t>
  </si>
  <si>
    <t>№22-005-2023/0011рс/1 от 20.03.2023г.</t>
  </si>
  <si>
    <t>№ 22-005-2023/0054 ад от 21.03.2023г.</t>
  </si>
  <si>
    <t>от 20.03.2023г. №22-005-2023/0011рс</t>
  </si>
  <si>
    <t>я № 22-005-2023/0054 от 21.03.2023</t>
  </si>
  <si>
    <t>внеплановая выездная</t>
  </si>
  <si>
    <t>с 26.01.23 по 30.01.23</t>
  </si>
  <si>
    <t xml:space="preserve"> </t>
  </si>
  <si>
    <t>27.01.23 № 02-81-2023</t>
  </si>
  <si>
    <t>09.03.2023 № 5-154/2023</t>
  </si>
  <si>
    <t>чек 4996 от 03.04.2023</t>
  </si>
  <si>
    <t>акт б/н от 10.02.2023</t>
  </si>
  <si>
    <t>23.01.2023 по 31.01.2023</t>
  </si>
  <si>
    <t>01.01.2022- 31.12.2022</t>
  </si>
  <si>
    <t>акт  от 31.01.2023</t>
  </si>
  <si>
    <t>превышение лимита выделенных средств на выполнение мероприятия 15971 руб. и т.д.</t>
  </si>
  <si>
    <t>средства в сумме 15971 руб. возмещены в Министерство соцзащиты по платежному поручению № 612499 от 07.03.2023</t>
  </si>
  <si>
    <t xml:space="preserve"> Минсоцзащита АК (КРО)</t>
  </si>
  <si>
    <t>запрос сведений</t>
  </si>
  <si>
    <t>Запрос  сведений о социальных и иных выплатах на гр.Гавва Анастасию Альбертовну</t>
  </si>
  <si>
    <t>судебный запрос</t>
  </si>
  <si>
    <t>до 15.03.2023</t>
  </si>
  <si>
    <t>Предоставление сведений о размере пособий,получаемых Аксеновой О.А</t>
  </si>
  <si>
    <t>запрос информации</t>
  </si>
  <si>
    <t>не позднее 17.03.2023</t>
  </si>
  <si>
    <t>2023 год</t>
  </si>
  <si>
    <t>Запрос информации о реализуемых в 2023 году на территории района национальных проектов,федеральных и региональных проектов(строительство,ремонт объектов,поставка товаров,оказание услуг и др)</t>
  </si>
  <si>
    <t>не позднее 20.03.2023</t>
  </si>
  <si>
    <t>2020-2022 гг.</t>
  </si>
  <si>
    <t>Проверка обоснованности отказов органов социальной защиты населения в назначении и выплате пособий в связи с рождением первого ребенка,а также третьего и последующих детей</t>
  </si>
  <si>
    <t>предоставление копий документов на основании проверки соблюдения прав семей с детьми на получение социальных выплат</t>
  </si>
  <si>
    <t>не позднее 27.03.2023</t>
  </si>
  <si>
    <t>Предоставление копий документов по вынесенным органами социальной защиты населения отказов в 2020-2022 г,в предоставлении семьям с детьми выплат на детей от 3 до 7 лет,где причинами отказов послужило превышение доходов от вкладов над величиной прожиточного минимума</t>
  </si>
  <si>
    <t>МО МВД России "Хабарский"</t>
  </si>
  <si>
    <t>не позднее 08.02.2023</t>
  </si>
  <si>
    <t>2021 год</t>
  </si>
  <si>
    <t>ГУ МЧС России по Алтайскому краю</t>
  </si>
  <si>
    <t>акт №22-015-2023/0008р</t>
  </si>
  <si>
    <t xml:space="preserve">внеплановая             </t>
  </si>
  <si>
    <t xml:space="preserve">24.01.2023   </t>
  </si>
  <si>
    <t>24.01.2023-24.02.2023</t>
  </si>
  <si>
    <t>24.01.2023 №02-41-2023</t>
  </si>
  <si>
    <t>выявленные нарушения устранены</t>
  </si>
  <si>
    <t>Минсоцзащита Алтайского края</t>
  </si>
  <si>
    <t>приобщить в личное дело ответы на запросы СМЭВ. Обеспечивать наличие подписей в выдаваемых гражданам удостоверениях "Ветеран труда", "Ветеран труда Алтайского края". личных дел Беляшкиной Т.И., Татарниковой Л.В. по результатам тестирования краевого и федерального регистров (запрос от 11.01.2023 № 27-04-5/П/57)</t>
  </si>
  <si>
    <t>замечания устранены</t>
  </si>
  <si>
    <t>проверка личного дела Котюк А.Л. по тестированию краевой базы получателей компенсации расходов на оплату жилого помещения и коммунальных услуг (запрос от 24.03.2023 № 27-04-5/П/3236)</t>
  </si>
  <si>
    <t>Направление личного дела на проверку в срок до 20.04.2023</t>
  </si>
  <si>
    <t>справка от 17.02.2023 № 27-04-2/П/1669</t>
  </si>
  <si>
    <t>нарушение санитарно-эпидемиологических требований</t>
  </si>
  <si>
    <t>16.01.2023 - 27.01.2023</t>
  </si>
  <si>
    <t>06/05 от 03.02.2023г.</t>
  </si>
  <si>
    <t>№06/14 от 15.02.2023г</t>
  </si>
  <si>
    <t>б/н от 03.02.2023г.</t>
  </si>
  <si>
    <t>все документы в папке 1кв2023</t>
  </si>
  <si>
    <t xml:space="preserve">                                                      Благовещенская межрайонная прокуратура.                         </t>
  </si>
  <si>
    <t>плановая документальная</t>
  </si>
  <si>
    <t>16.0220.23-28.02.2023</t>
  </si>
  <si>
    <t>б/н от 28.02.2022</t>
  </si>
  <si>
    <t xml:space="preserve"> у поставщика затребован  передаточный документ  с необходимыми реквизитами; внесены изменения в учет</t>
  </si>
  <si>
    <t>проверка по факту ненадлежащего исполнения профилактики безнадзорности</t>
  </si>
  <si>
    <t xml:space="preserve"> нарушение в оформлении первичных учетных документах, п.26 Федерального стандарта бухгалтерского учета для государственного сектора "Концептуальные основы бухгалтерского учета и отчетности  организаций государственного сектора" утв. Приказм Минфина РФ  №256н от 31.12.2016 ;                  нарушение п.п.2 п.151.2 инструкции по применению Единого плана счетов бухгалтерского учета   утвержденного приказом Минфина РФ 01.12.2010 №157н ;нарушение  указаний приложения №4, утвержденным приказом Минфина РФ от 30.03..2015 №52н</t>
  </si>
  <si>
    <t xml:space="preserve">акт от 28.02.2023 </t>
  </si>
  <si>
    <t>искажение отчетных данных баланса  по строке 010 "Основные средства" балансовой стоимостью 83520руб,   использования субсидии на иные цели  (грант Фонда поддержки детей, находящихся в трудной жизненной ситуции)</t>
  </si>
  <si>
    <t xml:space="preserve">  плановая документарная </t>
  </si>
  <si>
    <t xml:space="preserve">плановая документарная </t>
  </si>
  <si>
    <t>16.02.2023-28.02.2023г</t>
  </si>
  <si>
    <t>2023г.</t>
  </si>
  <si>
    <t>13.03.2023/22-001-2023/0060пп</t>
  </si>
  <si>
    <t>14.03.2023/11</t>
  </si>
  <si>
    <t>п.60, п.397, п.409, п.36, п.48, п.43, п.16а правил противопожарного режима в РФ Утвержденных постановление Правительства РФ от 16.09.2020г. №1479; п.1, п.9 Приложения №1 и №2 Приказа МЧС России от 18.11.2021г. №806; ч.3ст.4 ФЗ от 22.07.2008г. № 123-ФЗ; СП 4.13130.2013, п.5.6.4</t>
  </si>
  <si>
    <t>22.03.2023/22/3-140-23-ПВ/10-519-И/367</t>
  </si>
  <si>
    <t>абз.3,5 ч.3 ст.214, ч.1, ч.2 ст.217 ТК РФ, пп "з" п. 47 Примерного положения о системе управления охраной труда, утвержденного Приказом Минтруда России от 29.10.2021 № 776н</t>
  </si>
  <si>
    <t>нарушений не установлено</t>
  </si>
  <si>
    <t>28.02.2023 №/б.н</t>
  </si>
  <si>
    <t xml:space="preserve"> Государственная инспекция труда в Алтайском крае и Республике Алтай</t>
  </si>
  <si>
    <t>плановая,документарная</t>
  </si>
  <si>
    <t>Минисоцзащита Алтайского края (КРО)</t>
  </si>
  <si>
    <t xml:space="preserve">до 26.01.2023        </t>
  </si>
  <si>
    <t>до 15.02.2023</t>
  </si>
  <si>
    <t>документарная</t>
  </si>
  <si>
    <t>до 10.02.2023</t>
  </si>
  <si>
    <t>до 20.03.2023</t>
  </si>
  <si>
    <t xml:space="preserve">документарная                                                                                             </t>
  </si>
  <si>
    <t>прокуратура Советского района</t>
  </si>
  <si>
    <t xml:space="preserve">проведение проверки законности получения мер социальной поддержки семьям, имеющих детей в отношении Федоровой В.Ю. </t>
  </si>
  <si>
    <t xml:space="preserve">проведение проверки коллективного обращения жителей с. Урожайное об отказе в предоставлении субсидий на отказ коммунальных услуг </t>
  </si>
  <si>
    <t>проведение проверки по поручению прокуратуры Алтайского края о  законности получения мер социальной поддержки семьям, имеющих детей в отношении Федоровой В.Ю. и Федорова Ю.В.</t>
  </si>
  <si>
    <t>проведение проверки по поручению прокуратуры Алтайского края по  факту роста оплаты граждан за топливо</t>
  </si>
  <si>
    <t>проведение проверки в отношении коммерческихи некомерческих организаций и т.д. по решениям об отказе в назначении выплат в связи с рождением первого, третьего и последующих детей</t>
  </si>
  <si>
    <t>на 24.03.2023</t>
  </si>
  <si>
    <t>на объекте защиты на 1 этаже административного здания система оповещения людей о пожаре находится в не рабочем состоянии; на объекте защиты отсутствует техническая документация на системы противопожарной защиты.</t>
  </si>
  <si>
    <t>предупреждение от 28.03.2023 №1</t>
  </si>
  <si>
    <t>26.01.2023 №02/1-23-2023</t>
  </si>
  <si>
    <r>
      <t xml:space="preserve">санитарно- эпидемологические требования к  эксплуатации производственных, общественных помещений, зданий, сооружений </t>
    </r>
    <r>
      <rPr>
        <sz val="8"/>
        <rFont val="Times New Roman"/>
        <family val="1"/>
        <charset val="204"/>
      </rPr>
      <t>ОБОРУДОВАНИЯ И ТРАНСПОРТА, а также условиям деятельности хозяйствующих субъектов, осуществляющих продажу товаров, выполнение работ иои оказания услуг"</t>
    </r>
    <r>
      <rPr>
        <sz val="10"/>
        <rFont val="Times New Roman"/>
        <family val="1"/>
        <charset val="204"/>
      </rPr>
      <t xml:space="preserve"> допускаются нарушения требований СП 2.3./2.4.3590-20, СП 2.1.3678-20.Правило противопожарного режима нарушение ч.2 ст.87, ст.ст. 82,83,84 Федерального закона от22.07.2008 №123-ФЗ в здании мясного склада не все помещения (зоны) защищены автоматической пожарной сигнализацией, уровень звука СОУЭ составляет 55 дБА, </t>
    </r>
    <r>
      <rPr>
        <sz val="8"/>
        <rFont val="Times New Roman"/>
        <family val="1"/>
        <charset val="204"/>
      </rPr>
      <t>ЧТО НЕ СООТВЕТСТВУЕТ ТРЕБУЕМОМУ, нарушение в здании промышленного склада, прачечной,здание 1,2,3 корпуса, здание ЦЕНТРА СОЦИАЛЬНОЙ АДАПТАЦИИ ДЛЯ ЛИЙ БЕЗ ОПРЕДЕЛЕННОГО МЕСТА ЖИТЕЛЬСТВА, нарешение систем оповещения.</t>
    </r>
  </si>
  <si>
    <t>проводятся мероприятия для устранения нарушений.</t>
  </si>
  <si>
    <t>постановление о возбуждении дела об административном правонарушении от 07.02.2023</t>
  </si>
  <si>
    <t>правила противопожарного режима нарушение ч.2 ст.87, ст.ст. 82,83,84 Федерального закона от22.07.2008 №123-ФЗ в здании мясного склада не все помещения (зоны) защищены автоматической пожарной сигнализацией, уровень звука СОУЭ составляет 55 дБА, ЧТО НЕ СООТВЕТСТВУЕТ ТРЕБУЕМОМУ, нарушение в здании промышленного склада, прачечной,здание 1,2,3 корпуса, здание ЦЕНТРА СОЦИАЛЬНОЙ АДАПТАЦИИ ДЛЯ ЛИЙ БЕЗ ОПРЕДЕЛЕННОГО МЕСТА ЖИТЕЛЬСТВА, нарешение систем оповещения.</t>
  </si>
  <si>
    <t>санитарно- эпидемологические требования к  эксплуатации производственных, общественных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иои оказания услуг" допускаются нарушения требований СП 2.3./2.4.3590-20, СП 2.1.3678-20</t>
  </si>
  <si>
    <t>постановление по делу об административном правонарушении №13/2/1/25 от 21.03.2023</t>
  </si>
  <si>
    <t>постановление по делу об административном правонарушении №13/2/1/26 от 21.03.2023</t>
  </si>
  <si>
    <t>№13/2/21 от 06.03.2023</t>
  </si>
  <si>
    <t>23.03.2023 №13/2</t>
  </si>
  <si>
    <t xml:space="preserve"> 13.03.2023-23.03.2023</t>
  </si>
  <si>
    <t>протокол от  23.03.23 №13/2/26</t>
  </si>
  <si>
    <t>санитарно- эпидемологические требования к  эксплуатации производственных, общественных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иои оказания услуг</t>
  </si>
  <si>
    <t>13/5-4 от 31.01.2023</t>
  </si>
  <si>
    <t>07.01.2023 №13/5-11</t>
  </si>
  <si>
    <t>20.02.2023 №423795</t>
  </si>
  <si>
    <t>расследование причин возникновения инфекционных заболеваний</t>
  </si>
  <si>
    <t>акт плановой камеральной проверки № б/н от 19.09.2022</t>
  </si>
  <si>
    <r>
      <t>«проверка</t>
    </r>
    <r>
      <rPr>
        <sz val="9"/>
        <color indexed="8"/>
        <rFont val="Times New Roman"/>
        <family val="1"/>
        <charset val="204"/>
      </rPr>
      <t xml:space="preserve"> осуществления бюджетных инвестиций за счет средств краевого бюджета, выделенных на выполнение работ по капитальному ремонту сантехнических помещений корпусов Д, Д*, Ж КГБСУСО «Мамонтовский психоневрологический интернат», расположенных по адресу: Алтайский край, с. Мамонтово, ул. Победы, д. 269».  08.02.2023 года  ИП Баркалов было направлено Требование о возврате излишне
полученных денежных средств. 14.03.2023 года сумма в размере 61862 руб. и 9251,0 руб. поступила в кассу учреждения. Был составлен промежуточный ответ до 10.02.2023 в госфинконтроль о ходе выполнения предписаний
</t>
    </r>
  </si>
  <si>
    <t>возврат Троицким ПНИ излишне понесенные расходы Фондом в размере 138000 руб.</t>
  </si>
  <si>
    <t>представление № 05/124 от 16.11.2022</t>
  </si>
  <si>
    <t>прокуратура Кулундинского района</t>
  </si>
  <si>
    <t>прокуратура Кытмановского района</t>
  </si>
  <si>
    <t xml:space="preserve"> 1000,00 руб.</t>
  </si>
  <si>
    <r>
      <t>в холле на 1 этаже на полу нарушена целостность кафеля (отсутствует частично плитка), в обеденном зале стеновые панели имею частичные повреждения, на полу в обеденном зале, в коридоре на полу административной зоны (кабинет директора, бухгалтерия) имеется частичное повреждение линолеума, в кабинете бухгалтерии на полу линолеум имеет частичные повреждения,  на полу в сушильном цехе прачечной частично сколы напольной плитки, на стенах в административной зоне (кабинет директора, бухгалтерия) имеются  трещины, в коридоре где расположен склад продуктов на стенах частично отсутствуют обои, трещины, потолок в обеденном зале, административной зоне имеет повреждения в виде отслоение потолочной плитки, отслоение краски, что является нарушением п. 9.21 СП 2.1.3678-20 «Санитарно-эпидемиологические требования к эксплуатации помещений, зданий, сооружений, оборудования и транспорта, а также условий деятельности  хозяйствующих  субъектов, осуществляющих продажу товаров, выполнение работ и оказание услуг», согласно которого - «</t>
    </r>
    <r>
      <rPr>
        <i/>
        <sz val="10"/>
        <rFont val="Times New Roman"/>
        <family val="1"/>
        <charset val="204"/>
      </rPr>
      <t xml:space="preserve">потолки, стены и полы всех помещений  должны быть без нарушения целостности, признаков поражения грибком и иметь отделку, позволяющую  осуществить уборку влажным способом  с использованием  моющих и дезинфицирующих средств».  2. Нарушена целостность покрытия диванов установленных в холле, в процедурном кабинете, нарушена целостность покрытия кушетки, покрытия стульев в обеденном зале имеют частичное повреждения, 2 тумбочки где установлена бутилированная  вода имеют частичное повреждения покрытия, что не позволяет проводить влажную уборку с применением моющих и дезинфицирующих средства, что является нарушением п. 9.24 СП 2.1.3678-20 «Санитарно-эпидемиологические  требования  к эксплуатации  помещений, зданий, сооружений, оборудования и транспорта, а также  условий деятельности  хозяйствующих  субъектов, осуществляющих продажу товаров, выполнение  работ и оказание услуг», согласно которого - «в организациях социального обслуживания используются оборудование и мебель, покрытие которых обеспечивает возможность проведение влажной обработки с применением моющих и дезинфицирующих средств».
3. На пищеблоке в мясном цехе поверхность стола для мяса варенного изготовлена из материала не устойчивого к моющим и дезинфицирующим средствам (деревянная поверхность с трещинами), что не соответствует п. 2.9. СанПиН 2.3/2.4.3590-20 "Санитарно-эпидемиологические требования к организации общественного питания населения", согласно которому -  «Предприятия общественного питания для приготовления пищи должны быть оснащены техническими средствами для реализации технологического процесса, его части или технологической операции (технологическое оборудование), холодильным, моечным оборудованием, инвентарем, посудой (одноразового использования, при необходимости), тарой, изготовленными из материалов, соответствующих требованиям, предъявляемым к материалам, контактирующим с пищевой продукцией8, устойчивыми к действию моющих и дезинфицирующих средств и обеспечивающими условия хранения, изготовления, перевозки (транспортирования) и реализации пищевой продукции». 4. На пищеблоке в мясном, овощном цехе не обеспечивается последовательность (поточность) технологических процессов, не исключены встречные потоки сырья, сырых полуфабрикатов и готовой продукции, что не соответствует п. 2.5. СанПиН 2.3/2.4.3590-20 "Санитарно-эпидемиологические требования к организации общественного питания населения", согласно которому -  «Планировка производственных помещений предприятий общественного питания, в которых осуществляется процесс производства (изготовления) пищевой продукции, их конструкция, размещение и размер должны обеспечиваться в соответствии с требованиями технического регламента7. В предприятиях общественного питания, оказывающих услуги общественного питания без выпуска пищевой продукции в свободное обращение, должна обеспечиваться последовательность (поточность) технологических процессов, исключающих встречные потоки сырья, сырых полуфабрикатов и готовой продукции, использованной и продезинфицированной посуды, а также встречного движения посетителей и участвующего в приготовлении продукции общественного питания персонала».
5. Согласно заключению врача-эксперта филиала Федерального Бюджетного Учреждения Здравоохранения (ФБУЗ) «Центр гигиены и эпидемиологии в Алтайском крае в г. Бийске, Бийском, Ельцовском, Зональном, Красногорском, Солтонском и Целинном районах № 33/33 от 15.02.23г и протоколов лабораторных исследований № 2705 от 09.02.2023:
- Результат измерений параметров микроклимата на 2 из 3 рабочих местах в соответствии с эскизом помещения по показателю температура воздуха, относительная влажность, скорость движения воздуха, указанный в протоколе № 2705 от 09.02.2023 г., не соответствует требованиям СП 2.1.3678-20 «Санитарно-эпидемиологические требования к эксплуатации помещений, зданий, сооружений, оборудования и транспорта, а также к условиям деятельности хозяйствующих субъектов» приложение 3; СанПиН 1.2.3685-21 «Гигиенические нормативы и требования к обеспечению безопасности и (или) безвредности для человека факторов среды обитания» раздел V, п. 96, выше нормы по температуре, а именно: 
* Пищеблок. Горячий цех р.м. повара у кухонной плиты на высоте от пола 1,7 м, 0,1 м, фактическое значение температуры  составило 23,7 ̊С, 23,6 ̊С, с учетом неопределенности измерений +0,1 ̊С, при нормативе 15,0 ̊С - 22,0 ̊С, что выше нормы на 1,7 ̊С, 1,6 ̊С соответственно;
* Пищеблок. Горячий цех р.м. повара у разделочного стола на высоте от пола 1,7 м, 0,1 м, фактическое значение температуры  составило 22,9 ̊С, 22,5 ̊С, с учетом неопределенности измерений +0,1 ̊С, при нормативе 15,0 ̊С - 22,0 ̊С, что выше нормы на  0,9 ̊С, 0,5 ̊С соответственно.
</t>
    </r>
  </si>
  <si>
    <r>
      <t>н</t>
    </r>
    <r>
      <rPr>
        <sz val="10"/>
        <rFont val="Times New Roman"/>
        <family val="1"/>
        <charset val="204"/>
      </rPr>
      <t xml:space="preserve">а путях эвакуации около кабинета директора, бухгалтерии для отделки стен, пола и потолка применены материалы с показателями пожарной опасности более чем для стен и потолков Г2,В".Д3,Т"; для покрытия полов В2, Д3, Т3, РП2 (ст.53 ФЗ от 22.07.2008 г.№123-ФЗ "Технический регламент о требованиях пожарной безопасности; табл.28).                    </t>
    </r>
    <r>
      <rPr>
        <b/>
        <sz val="10"/>
        <rFont val="Times New Roman"/>
        <family val="1"/>
        <charset val="204"/>
      </rPr>
      <t>2</t>
    </r>
    <r>
      <rPr>
        <sz val="10"/>
        <rFont val="Times New Roman"/>
        <family val="1"/>
        <charset val="204"/>
      </rPr>
      <t xml:space="preserve">. Эвакуационный двери ведущие из приемно карантинного отделения не имеют возможности их свободного открывания изнутри без ключа. (п.26 Постановление Правительства РФ от 16.09.2020 г. №1479 "Об утверждении Правил противопожарного режима в РФ".         </t>
    </r>
    <r>
      <rPr>
        <b/>
        <sz val="10"/>
        <rFont val="Times New Roman"/>
        <family val="1"/>
        <charset val="204"/>
      </rPr>
      <t xml:space="preserve"> 3.</t>
    </r>
    <r>
      <rPr>
        <sz val="10"/>
        <rFont val="Times New Roman"/>
        <family val="1"/>
        <charset val="204"/>
      </rPr>
      <t xml:space="preserve"> Эвакуационный двери ведущие из приемно карантинного отделения открываются не по направлению выхода из здания (ст.53 ФЗ от 22.07.2008 г.№123-ФЗ "Технический регламент о требованиях пожарной безопасности; п.27  Постановление Правительства РФ от 16.09.2020 г. №1479 "Об утверждении Правил противопожарного режима в РФ".          </t>
    </r>
    <r>
      <rPr>
        <b/>
        <sz val="10"/>
        <rFont val="Times New Roman"/>
        <family val="1"/>
        <charset val="204"/>
      </rPr>
      <t>4.</t>
    </r>
    <r>
      <rPr>
        <sz val="10"/>
        <rFont val="Times New Roman"/>
        <family val="1"/>
        <charset val="204"/>
      </rPr>
      <t xml:space="preserve">  На путях эвакуации в коридоре около кабинета заведующего складом и кабинета помощника по хозяйству для отделки стен, пола и потолка применены материалы с показателями пожарной опасности более чем для стен и потолков Г2,В".Д3,Т"; для покрытия полов В2, Д3, Т3, РП2 (ст.53 ФЗ от 22.07.2008 г.№123-ФЗ "Технический регламент о требованиях пожарной безопасности; табл.28).                    </t>
    </r>
    <r>
      <rPr>
        <b/>
        <sz val="10"/>
        <rFont val="Times New Roman"/>
        <family val="1"/>
        <charset val="204"/>
      </rPr>
      <t>5.</t>
    </r>
    <r>
      <rPr>
        <sz val="10"/>
        <rFont val="Times New Roman"/>
        <family val="1"/>
        <charset val="204"/>
      </rPr>
      <t xml:space="preserve">  Не разработана и не представлена декларация пожарной безопасности  (ч. 5 ст. 6 ФЗ от 22.07.2008 г.№123-ФЗ "Технический регламент о требованиях пожарной безопасности).         </t>
    </r>
    <r>
      <rPr>
        <b/>
        <sz val="10"/>
        <rFont val="Times New Roman"/>
        <family val="1"/>
        <charset val="204"/>
      </rPr>
      <t xml:space="preserve"> 6. </t>
    </r>
    <r>
      <rPr>
        <sz val="10"/>
        <rFont val="Times New Roman"/>
        <family val="1"/>
        <charset val="204"/>
      </rPr>
      <t xml:space="preserve">Не  обеспечено ведение журнала эксплуатации систем противопожарной защиты.  п.17 1  Постановление Правительства РФ от 16.09.2020 г. №1479 "Об утверждении Правил противопожарного режима в РФ".                                                        </t>
    </r>
  </si>
  <si>
    <t>прокуратура Мамонтовского Района</t>
  </si>
  <si>
    <t>прокуратура Панкрушихинского района</t>
  </si>
  <si>
    <t>в здании ширина ступени наружной эвакуационной лестницы составляет 20 см, сместо положенных не менее 25 см, что является нарушением ч.1.ст.89 ФЗ от 22.07.2008 №123-ФЗ; п.4.4.3 СП 1.13130.2020 "Системы противопожарной защиты. Эвакуационные пути и выходы"      2. В здании высота ограждения наружной эвакуацонной лестницы составляет 110 см, вместо положенных не менее 120 см, что является нарушением   ч.1.ст.89 ФЗ от 22.07.2008 №123-ФЗ; п.4.4.7 СП 1.13130.2020 "Системы противопожарной защиты. Эвакуационные пути и выходы"                                                           3. Вздании дверь, установленная в помещении пищеблока не соответствует требованиям, должны быть с пределом огнестойкости EI 30 , что является нарушением п.5.2.6, СП 4.13130.2013 "Системы противопожарной защиты. Ограничение распространения пожара на объектах защиы. Требовния к объемно-планировочным и конструктивным решениям"           5. На территории допустилось курение вне специально отведенной для курения в соответствии с законодательством РФ.                                                            6. В здании одно из подсобных помещений подвала, расположенное в северной его части используется для хранения оборудования и мебели</t>
  </si>
  <si>
    <t xml:space="preserve">учреждением нарушаются санитарные правила (отсутствуют ограждающие устройства отопительных приборов) </t>
  </si>
  <si>
    <t>нарушение пункта 3 части 2 статьи 42, подпункта "в" пункта 2 части 1 статьи 43 Федкрального закона от 05.04.2013 № 44-ФЗ "О контрактной системе в сфере закупок товаров, работ, услуг для обеспечения государственных и муниципальных нужд" в части не установления в требованиях к содержанию, составу заявки на участие в закупке и инструкции по ее заполнению требования к участникам закупки о предоставлении в составе заявки документов, подтверждающих соответсвие товара, работы или услуги</t>
  </si>
  <si>
    <t>на путях эвакуации в физио-терапевтическом кабинете расположен ковер, не закрепленный к полу (п. 31 Правил противопожарного режима); 2) Не органтизовано проведение тренировок, учений по безопасной и своевременной эвакуации работников и посетителей в случае совепшения террористического акта в 2022г. (п.15 Требований антитеррористической защищенности объекта); 3) Мытье посуды, столовых приборов проводится с использованием губчатого материала (п.3 статья 15 ТР ТС 021/2011)</t>
  </si>
  <si>
    <r>
      <rPr>
        <b/>
        <sz val="10"/>
        <rFont val="Times New Roman"/>
        <family val="1"/>
        <charset val="204"/>
      </rPr>
      <t>д</t>
    </r>
    <r>
      <rPr>
        <sz val="10"/>
        <rFont val="Times New Roman"/>
        <family val="1"/>
        <charset val="204"/>
      </rPr>
      <t xml:space="preserve">вери впомещении приготовления пищи (пищеблок) не отделена от других помещений и корридоров противопожарной перегородкой 1-го типа с соответствующим типом заполнения премов и противопожарных прегадах (пртивопожарными дверями с пределом огнестойкости нне ниже ЕI - 30) (п.1 ч.3 ст.4 Федерального закона от 22.07.2008 №123 -ФЗ "Технический регламент о требованиях пожарной безопасеости"; ст.88, таб.23,24 Федерального закона от 22.07.2008 №123 "Технический регламент о требованиях пожарной безопасеости"; п.5.1.2, 5.2.6 СП 4.13130.2013 "Системы противопожарной защиты. Ограничение распространения пожара на объектах защиты. Требования к объемно-планировочным и констркутивным решениям").                                                                                                                         </t>
    </r>
    <r>
      <rPr>
        <b/>
        <sz val="10"/>
        <rFont val="Times New Roman"/>
        <family val="1"/>
        <charset val="204"/>
      </rPr>
      <t>2.</t>
    </r>
    <r>
      <rPr>
        <sz val="10"/>
        <rFont val="Times New Roman"/>
        <family val="1"/>
        <charset val="204"/>
      </rPr>
      <t xml:space="preserve">На объекте  дверь в помещение прачечной не отделена от других помещений и корридоров противопожарной перегородкой 1-го типа с соответствующим типом заполнения премов и противопожарных прегадах (пртивопожарными дверями с пределом огнестойкости нне ниже ЕI - 30) (п.1 ч.3 ст.4  88таб. 23,34 Федерального закона  от 22.07.2008 №123 -ФЗ "Технический регламент о требованиях пожарной безопасеости";  п.5.1.2, 5.2.6 СП 4.13130.2013 "Системы противопожарной защиты. Ограничение распространения пожара на объектах защиты. Требования к объемно-планировочным и констркутивным решениям").                                                                                                                                                                       </t>
    </r>
    <r>
      <rPr>
        <b/>
        <sz val="10"/>
        <rFont val="Times New Roman"/>
        <family val="1"/>
        <charset val="204"/>
      </rPr>
      <t>3.</t>
    </r>
    <r>
      <rPr>
        <sz val="10"/>
        <rFont val="Times New Roman"/>
        <family val="1"/>
        <charset val="204"/>
      </rPr>
      <t xml:space="preserve"> На объекте люк, ведущий в чердачное помещение не соответствует требованиям (п.1 ч.3 ст.4  88таб. 23,34 Федерального закона  от 22.07.2008 №123 -ФЗ "Технический регламент о требованиях пожарной безопасеости"; п. 7.7 СП4.13130.2013 "Системы противопожарной защиты. Ограничение распространения пожара на объектах защиты. Требования к объемным и конструктивным решениям"; п.5.3.2 СП 2.13130.2020 "Системы противопожарной защиты. Обеспечение огнестойкости объектов защиты").                                                                                                                                                                                      </t>
    </r>
    <r>
      <rPr>
        <b/>
        <sz val="10"/>
        <rFont val="Times New Roman"/>
        <family val="1"/>
        <charset val="204"/>
      </rPr>
      <t xml:space="preserve">4. </t>
    </r>
    <r>
      <rPr>
        <sz val="10"/>
        <rFont val="Times New Roman"/>
        <family val="1"/>
        <charset val="204"/>
      </rPr>
      <t xml:space="preserve"> На объкте свободный напор у внутренних пожарных кранов не обеспечивает получение компактных пожарных струй, необходимой для тушения пожара в любое время суток, рекомендуется установить задвижку с электроприводом, включающейся от кнопок, установленных у пожарных кранов, или устройств, противопожарной автоматики, для беспрепятственной подачи давления воды в противопожарный водопровод (ч.4, ст.4   Федерального закона  от 22.07.2008 №123 -ФЗ "Технический регламент о требованиях пожарной безопасеости";   п. 7.5; 7.9; 12.10; 12.11 Сп 30.13330.2020 "Внутренний водопровод и канализация зданий"; п.6.8; 11.7* СНиП 2.04.01-85*   "Внутренний водопровод и канализация зданий").                                                                                                                                                                              </t>
    </r>
    <r>
      <rPr>
        <b/>
        <sz val="10"/>
        <rFont val="Times New Roman"/>
        <family val="1"/>
        <charset val="204"/>
      </rPr>
      <t xml:space="preserve">        5.</t>
    </r>
    <r>
      <rPr>
        <sz val="10"/>
        <rFont val="Times New Roman"/>
        <family val="1"/>
        <charset val="204"/>
      </rPr>
      <t xml:space="preserve"> .Эвакуационная лестница, ведущая с 3-го и 2-го  этажа не соответствует требованиям (установлена открытая эвакуационная лестница 3-го типа П2) (п. 1 ч.3 ст.4  Федерального закона  от 22.07.2008 №123 -ФЗ "Технический регламент о требованиях пожарной безопасеости"; п.5.1.1.; 7.1.2; Сп 1.13130.2020 "Системы противопожарнй защиты. Эвакуционные пути и выходы").                                                                                                                                                                                   </t>
    </r>
    <r>
      <rPr>
        <b/>
        <sz val="10"/>
        <rFont val="Times New Roman"/>
        <family val="1"/>
        <charset val="204"/>
      </rPr>
      <t>6</t>
    </r>
    <r>
      <rPr>
        <sz val="10"/>
        <rFont val="Times New Roman"/>
        <family val="1"/>
        <charset val="204"/>
      </rPr>
      <t xml:space="preserve">. Объект недостаточно обеспечен эвакуационным освещение (п1.ч.3 ст.4.   Федерального закона  от 22.07.2008 №123 -ФЗ "Технический регламент о требованиях пожарной безопасеости"; п.37 Правил противопожарного режима в Российской Федерации, Постановлением правительства Р,Ф, от 16 сентября 2020г. №1479                                                                                                                                                             </t>
    </r>
    <r>
      <rPr>
        <b/>
        <sz val="10"/>
        <rFont val="Times New Roman"/>
        <family val="1"/>
        <charset val="204"/>
      </rPr>
      <t>7.</t>
    </r>
    <r>
      <rPr>
        <sz val="10"/>
        <rFont val="Times New Roman"/>
        <family val="1"/>
        <charset val="204"/>
      </rPr>
      <t xml:space="preserve"> Не обеспечиватся проведение работ по очистке вентиляционных камер, воздуховодов от горючих отходов и отложений с составлением соответствующего акта (п.16 (а)Правил противопожарного режима в Российской Федерации, Постановлением правительства Р,Ф, от 16 сентября 2020г. №1479 .                                                                 8. \помещения прачечной не защищены системой пожарной сигнализации п.1 ч.3 ст.4    Федерального закона  от 22.07.2008 №123 -ФЗ "Технический регламент о требованиях пожарной безопасеости";  п.4.4. СП 486.1311500.2020                                                                                                                                        </t>
    </r>
  </si>
  <si>
    <t>проверка правильности исчисления, полноты и своевременности уплаты страховых взносов на обязательное социальное страхование</t>
  </si>
  <si>
    <t xml:space="preserve">Прокуратура Алтайского края </t>
  </si>
  <si>
    <t xml:space="preserve"> ОФПСС РФ по Алтайскому краю</t>
  </si>
  <si>
    <t>прокуратура Троицкого района</t>
  </si>
  <si>
    <t>25.01.2023-23.02.2023</t>
  </si>
  <si>
    <t>26.01.2023 №02-34-2023</t>
  </si>
  <si>
    <t>ведомственного контроля качества и безопасности медицинской деятельности в зарождениях социального обслуживания</t>
  </si>
  <si>
    <t>протест от 27.01.2023 № 02-54-2023</t>
  </si>
  <si>
    <t>постановление об административном правонарушении в виде замечания</t>
  </si>
  <si>
    <t>ФПСС РФ по Алтайскому краю</t>
  </si>
  <si>
    <t xml:space="preserve">плановая выездная </t>
  </si>
  <si>
    <t>на обьекте защиты отсутствует журнал эксплуатации систем противопожарной защиты. На объекте защиты в правом крыле, запоры (замки) на двери эвакуационного выхода не обеспечивают возможность их свободного открывания изнутри без ключа</t>
  </si>
  <si>
    <t>решение 07.03.2023 № 22-007-2023/0011рс      нарушения устранены 28.03.2023 г.</t>
  </si>
  <si>
    <t>УФАС по Алтайскому краю</t>
  </si>
  <si>
    <t>МО МВД России</t>
  </si>
  <si>
    <t>Минсоцзащита АК</t>
  </si>
  <si>
    <t>прокуратура Калманского района</t>
  </si>
  <si>
    <t>прокуратура Крутихинского района</t>
  </si>
  <si>
    <t>15.06.2023-22.06.2023</t>
  </si>
  <si>
    <t>№ 02-45-2023 от 19.06.2023</t>
  </si>
  <si>
    <t>ненадлежащее ведение учетных дел безработных Приказ Минтруда РФ от 20.10.2021  № 738н</t>
  </si>
  <si>
    <t>проверка соблюдения требований законодательства при рассмотрениизаявлений и принятии решений об отказе в назначении и выплате ЕДВ на детей с 3 до 7 лет</t>
  </si>
  <si>
    <t>запрос информации 20.03 2023</t>
  </si>
  <si>
    <t>за 2022 г. и 1 квартал 2023г.</t>
  </si>
  <si>
    <t>исполнено</t>
  </si>
  <si>
    <t>справочная информация по воинскому учету, мобилизационной подготовке и мобилизаци, информационный стенд</t>
  </si>
  <si>
    <t>военный комиссариат(Мамонтовского и Романовского районов Алтайского края)</t>
  </si>
  <si>
    <t>запрос по факту получения (отказов) пособий Сартаковой Н.А.</t>
  </si>
  <si>
    <t>Управление Роспотребнадзора по Алтайскому краю</t>
  </si>
  <si>
    <t>Нарушение санитарных требований п.2.4, 2.5,2.12,4.5.30,8.2.38,9.7,9.20,9.21,9.24 СП 2.1.3678-20 раз.5 т.5.25,т.5.27-5.28, п.35 СаНПиН 1.2.3685-21 п.29,п.2.16,п.2.23 СаНПиН 2.3/2.4.3590-20</t>
  </si>
  <si>
    <t>Акт № 06/54 от 15.05.2023г.</t>
  </si>
  <si>
    <t>с 17.04.2023г по 28.04.2023г.</t>
  </si>
  <si>
    <t xml:space="preserve">№ 07/13 от 15.05.2023   № 05/312 от 15.05.2023    № 06/35 от 15.05.2023г.     </t>
  </si>
  <si>
    <t>19.06.2023г.     15.07.2023г.    15.11.2023</t>
  </si>
  <si>
    <t>все доки в папке за 1кв</t>
  </si>
  <si>
    <t>внеплановая, документарная, невыездная</t>
  </si>
  <si>
    <t>Прокуратура города Рубцовска</t>
  </si>
  <si>
    <t>внеплановая, выездная</t>
  </si>
  <si>
    <t>14.06.2023 - 13.07.2023</t>
  </si>
  <si>
    <t>15.06.2023   № 02-55-2023</t>
  </si>
  <si>
    <t>нахождение в обороте учреждения продукции остатков рыбных консервов, произведенных ООО "Фортуна Крым", ООО "Сок Фиш", ООО "Меркурий-Н", не соответствующих требованиям ТР ТС 022/2011 "Пищевая продукция в части ее маркировки", ТР ЕАЭС "О безопасности рыбы и рыбной продукции", выразившееся в указании на этикетке пищевой продукции биологического состава рыбы, не ходящей в сырье для изготовления".</t>
  </si>
  <si>
    <t>не соблюдение требований п.п. п.9.10, п.9.25, п.9.21, п.9.22, п.9.42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утверждённых Постановлением Главного государственного санитарного врача РФ от 24.12.2020 года № 4; п.2.16. СанПиН 2.3/2.4.3590-20 «Санитарно-эпидемиологические требования к организации общественного питания населения»; п.п.6.5.9, п.6.2.12, п.6.2.3 СП 59.13330.2020, утвержденных приказ Минстроя России от 30.12.2020 года № 904/пр «Об утверждении СП 59.13330.2020 «СНиП 35-01-2001 Доступность зданий и сооружений для маломобильных групп населения», выразившиеся в организации спальных мест более чем на 3 человека в комнатах №№ 42, 35, 34, 29 корпуса № 3; в необеспечении сиденьем унитазов на 1 этаже корпуса № 3 учреждения; в наличии: на потолках, стенах и полах помещений корпусов №№ 2, 3 различных дефектов, нарушения в целостности покрытия помещений, которые не позволяют осуществить уборку влажным способом с использованием моющих и дезинфицирующих средств; пола в производственных помещениях пищеблока 2 корпуса учреждения овощного цеха, коридора с повреждением плиточного покрытия, стен в производственных помещениях пищеблока 2 корпуса учреждения в коридоре, в помещении суточного запаса пищевых продуктов («гарманджа») с нарушением штукатурного покрытия; покрытия производственных столов на пищеблоке 2 корпуса учреждения с дефектами, что не обеспечивает возможность проведения влажной обработки с применением моющих и дезинфицирующих средств; в доготовочном цехе пищеблока 2 корпуса учреждения москитная сетка не предотвращает проникновения насекомых в помещение (имеются щели), а также в отсутствии: перед входом в медицинский кабинет информирующей тактильной таблички с использованием рельефно-линейного шрифта, а также рельефно-точечного шрифта Брайля; рельефных обозначений этажей; на поступях краевых ступеней лестничных маршей контрастных противоскользящих полос;  на участках пола на основных путях движения перед дверными проемами в помещения по ходу движения, открытыми входами на лестничные клетки, открытыми лестничными маршами в помещении тактильных напольных указателей.</t>
  </si>
  <si>
    <t>предостережение от 06.06.2023   № 11/153</t>
  </si>
  <si>
    <t>ОСФР по Алтайскому краю</t>
  </si>
  <si>
    <t>с 16.05.2023 по 02.06.2023</t>
  </si>
  <si>
    <t>с 16.06.2023 по 14.07.2023</t>
  </si>
  <si>
    <t>2022, 2023</t>
  </si>
  <si>
    <t>28.06.2023 № 02-19-2023</t>
  </si>
  <si>
    <t>недостоверное предоставление сведений о размере заработкаЖарик О.А., которое привело к излешне понесенным ОСФР в сумме 60,20 руб.</t>
  </si>
  <si>
    <t>сумма излишне понесенных расходов возвращена страхователем страховщику в полном объеме (платежное поручение № 730074 от 22.05.2023)</t>
  </si>
  <si>
    <t>проверка в целях выявления и пресечения нарушений законодательства при оказании материальной помощи на основании социального контракта по направлению "Оуществление индивидуальной предпринимательской деятельности"</t>
  </si>
  <si>
    <t>акт от 02.06.2023 № 220423400002502</t>
  </si>
  <si>
    <t>все доки в папке 2кв</t>
  </si>
  <si>
    <t>22.06.2023 02-30-2023/Прдп97-23-20010016</t>
  </si>
  <si>
    <t xml:space="preserve">выявлен факт наличия более двух перерегистраций в месяц у безработного Ю., что привело к выплате пособия по безработице 3 раза в месяц. Нарушение срока постановку на учет в качестве безработного заявителя Л. </t>
  </si>
  <si>
    <t>соблюдение требований законодательства в сфере занятости населения</t>
  </si>
  <si>
    <t xml:space="preserve">проверка в рамках обеспечения ведомственного контроля за соблюдением законодательства об антитеррористической защищенности объектов </t>
  </si>
  <si>
    <t>не позднее 20.05.2023</t>
  </si>
  <si>
    <t>не позднее 08.06.2023</t>
  </si>
  <si>
    <t>не позднее 20.06.2023</t>
  </si>
  <si>
    <t>СУ СК России по Алтайскому краю Каменский межрайонный следственный отдел</t>
  </si>
  <si>
    <t>не позднее 24.06.2023</t>
  </si>
  <si>
    <t>2020 год</t>
  </si>
  <si>
    <t xml:space="preserve">проверка личных дела получателей ЕДВ </t>
  </si>
  <si>
    <t>проверка личных дела получателя социальных выплат(пособие гражданам,усыновившем детей)</t>
  </si>
  <si>
    <t xml:space="preserve">запрос сведений об оформлении и выплате в 2020 году социальных выплат (детских пособий) </t>
  </si>
  <si>
    <t>прверка</t>
  </si>
  <si>
    <t xml:space="preserve">запрос сведений </t>
  </si>
  <si>
    <t>Минсоцзащита</t>
  </si>
  <si>
    <t>2021 - 2023</t>
  </si>
  <si>
    <t>Рубцовский МСО СУ СК России по Алтайскому краю</t>
  </si>
  <si>
    <t>28.04.2023 б/н</t>
  </si>
  <si>
    <t>контроль за соблюдением УСЗН НПА РФ и АК в сфере опеки и попечительства.Замечания по составлению описей имущества недееспособных граждан, по форме медицинского заключения</t>
  </si>
  <si>
    <t>проверка соблюдения прав несовершеннолетних от 3 до 7 лет на получение пособий (в отношении Краснослободцевой Ю.В.). Документы по результатм контрольных мероприятий не поступали.</t>
  </si>
  <si>
    <t>проведение проверки по обращению гражданина Ильина  А.Н. Документы по результатм контрольных мероприятий не поступали.</t>
  </si>
  <si>
    <t>прокуратура Волчихинского района</t>
  </si>
  <si>
    <t>07.06.2023/02-02-2023</t>
  </si>
  <si>
    <t>п.46 Приказа №157н по состоянию на 07.06.2023г на некоторые особо ценное имущество не нанесены инвентарыне номера</t>
  </si>
  <si>
    <t>Управление Федерального казначейства по АК</t>
  </si>
  <si>
    <t>09.06.2023 №б/н</t>
  </si>
  <si>
    <t>с марта по декабрь 2022 в адрес Министерства не напрвлялись отчеты об оценке эффективности социального контракта</t>
  </si>
  <si>
    <t>военный комиссариат г.Барнаула</t>
  </si>
  <si>
    <t>17.05.2023 №б/н</t>
  </si>
  <si>
    <t>план работы по ведению воинского учета ведется без отметок о выполнении</t>
  </si>
  <si>
    <t>от 04.04.2023 №06/25; от 04.04.2023 №05/206; от 04.04.2023 №07/10</t>
  </si>
  <si>
    <t>до 24.01.2025; до 05.07.2023; до 15.05.2023</t>
  </si>
  <si>
    <t>от 26.04.2023 №06/17</t>
  </si>
  <si>
    <t xml:space="preserve">от 26.04.2023 №06/65; от 12.04.2023 №05/57 </t>
  </si>
  <si>
    <t>10000 руб; 5000 руб.</t>
  </si>
  <si>
    <t>платежное поручение №409869 от 26.04.2023; платеж № операции 1822029 от 24.04.2023</t>
  </si>
  <si>
    <t>предписание №06/25 от 04.04.2023 будет исполнено до 24.01.2025 г. административный штраф  уплачен в размере половины суммы наложенного административного штрафа на основании ст 32.2 КоАП; предписание №05/206 от 04.04.2023 исполнено; предписание №07/10 от 04.04.2023  исполнено</t>
  </si>
  <si>
    <t>постановление №13/2/29 от 30.03.2023</t>
  </si>
  <si>
    <t>все доки в папке 1кв</t>
  </si>
  <si>
    <t>квитанция об оплате в папке1кв</t>
  </si>
  <si>
    <t xml:space="preserve"> 10.07.2023 08:00 по 21.07.2023</t>
  </si>
  <si>
    <t>Эвакуационные пути и выходы должны быть свободными,двери открываться изнутри без ключа,пункт 26 ППРФ№1479</t>
  </si>
  <si>
    <t>2023г</t>
  </si>
  <si>
    <t>Результат проверки не предоставлен</t>
  </si>
  <si>
    <t>доки в папке 1кв</t>
  </si>
  <si>
    <t>06.06.2023 с 10.00 час по 16.06.2023 14.00</t>
  </si>
  <si>
    <t>16.06.2023 № 2305/013-22/10-П/ПВП</t>
  </si>
  <si>
    <t>16.06.2023 № 2305/013-22/10-П/АВП</t>
  </si>
  <si>
    <t>23.06.2023 №02-50-2023/183</t>
  </si>
  <si>
    <t>нарушения обязательных требований законодательства в области обеспечения санитарно-эпидемиологического благополучия населения, пожарной безопасности</t>
  </si>
  <si>
    <t>29.05.2023-16.06.2023</t>
  </si>
  <si>
    <t>01.05.2020-30.04.2023</t>
  </si>
  <si>
    <t>письмо от 30.06.2023 №2703-5/П/7349</t>
  </si>
  <si>
    <t>акт от 16.06.2023</t>
  </si>
  <si>
    <t>дан ответ на письмо от 30.06.2023 №2703-5/П/7349</t>
  </si>
  <si>
    <t>лист беседы</t>
  </si>
  <si>
    <t>б/н от 17.02.2023г.</t>
  </si>
  <si>
    <t>17.03.2023г.</t>
  </si>
  <si>
    <t>б/н от 17.03.2023г.</t>
  </si>
  <si>
    <t>Прокуратура Центрального района г. Барнаула</t>
  </si>
  <si>
    <t xml:space="preserve">22.05.2023г. №02/1-01-2023 </t>
  </si>
  <si>
    <t>нарушений нет</t>
  </si>
  <si>
    <t>Прокуратура г. Барнаула</t>
  </si>
  <si>
    <t>26.05.2023 -      24.06.2023</t>
  </si>
  <si>
    <t>02.06.2023 №02-02-2023</t>
  </si>
  <si>
    <t xml:space="preserve">отсутсвие паспорта  антитеррористической безопасности </t>
  </si>
  <si>
    <t xml:space="preserve">предостережение   </t>
  </si>
  <si>
    <t>№22/7-834-23-ОБ/12-17025-И/0000-00121 от 19.06.2023</t>
  </si>
  <si>
    <t>нарушение п.28 Правил об очередных и дополнительных отпусках утв. НКТ СССР 30.04.1930№169 (компенсация за неиспользованный  дополнительный отпуск при сокращении численности или штата работников)</t>
  </si>
  <si>
    <t>постановление №022/04/7.29-550/2023</t>
  </si>
  <si>
    <t>Инспекция труда в Алтайском крае и Республике Алтай</t>
  </si>
  <si>
    <t>23.06.2023 №2-53-2023</t>
  </si>
  <si>
    <t>нарушение пункта 16 "ж,е" и пункта 15 постановления правительства №410</t>
  </si>
  <si>
    <t>18.04.2023 /№ 13/1-22</t>
  </si>
  <si>
    <t>МТУ Ространснадзора по СФО</t>
  </si>
  <si>
    <t>предостережение от 30.06.2023 №01-15/1-10971 (не передача информации в режиме реального времени  ГЛОНАСС)</t>
  </si>
  <si>
    <t xml:space="preserve">предостережение от 22.06.2023 </t>
  </si>
  <si>
    <t>19.06.2023-11.08.2023</t>
  </si>
  <si>
    <t>01.06.2020-31.05.2023</t>
  </si>
  <si>
    <t>№02-45-2023 от 23.06.2023</t>
  </si>
  <si>
    <t>нарушений законодательства о противоздействии терроризму</t>
  </si>
  <si>
    <t xml:space="preserve"> исполненно  18.07.2023</t>
  </si>
  <si>
    <t>09.03.2023 14.03.2023</t>
  </si>
  <si>
    <t>02.53-2023</t>
  </si>
  <si>
    <t>23.06.2023 по 30.06.2023</t>
  </si>
  <si>
    <t>23.06.2023-30.06.2023</t>
  </si>
  <si>
    <t>26.06.2023 № 02-53-2023</t>
  </si>
  <si>
    <t>проверка соблюдения жилищных прав ветеранов ВОВ и членов семей умерших ветеранов ВОВ</t>
  </si>
  <si>
    <t>соблюдении прав и социальных гарантий участиков СВО и уволенных с военной службы 2. Решение о проведении проверки о соблюдении прав граждан , имеющих детей на социальную поддержку</t>
  </si>
  <si>
    <t>проверки законности выплат имеющих детей на социальную поддержку</t>
  </si>
  <si>
    <t>проверки о соблюдении требований антитеррористической защищенности объекта социальной защиты</t>
  </si>
  <si>
    <t>10.05.2023- 20.05.2023</t>
  </si>
  <si>
    <t xml:space="preserve"> 10.05.2023-20.05.2023</t>
  </si>
  <si>
    <t xml:space="preserve"> 03.04.2023-14.04.2023</t>
  </si>
  <si>
    <t>03.04.2023-14.04.2023</t>
  </si>
  <si>
    <t>внеплановая проверка</t>
  </si>
  <si>
    <t>15.03.2023 № 02-44-2023</t>
  </si>
  <si>
    <t>Нарушение Федерального закона от 02.05.2006 " 59-ФЗ "О порядке рассмотрения обращений граждан РФ"</t>
  </si>
  <si>
    <t>Применено дисциплинарное взскание в виде замечания</t>
  </si>
  <si>
    <t>27.04.2023 № 02-44-2023</t>
  </si>
  <si>
    <t>Нарушение Порядка предоставления денежной выплаты на покупку газового оборудования, утв. Постановлением Правительства Алтайского края от 20.01.2023 № 13</t>
  </si>
  <si>
    <t>Положения нормативного акта и права граждан не нарушены</t>
  </si>
  <si>
    <t>с 29.05.2023 по 28.06.2023</t>
  </si>
  <si>
    <t>прокуратура Смоленского района</t>
  </si>
  <si>
    <t>проверка исполнения обязательств по контрактам</t>
  </si>
  <si>
    <t>проверка по вопросу назначения выплат по подготовке многодетных семей к школе</t>
  </si>
  <si>
    <t>проверка использования и распоряжения объектами движимого имущества</t>
  </si>
  <si>
    <t>проверка исполнения законодательства при подготовки и организации летнгей занятости и отдыха несовершеннолетних детей</t>
  </si>
  <si>
    <t>26.06.2023/02-55-2023</t>
  </si>
  <si>
    <t>на поверхности поручней лестницы отсутствуют рельефные обозначения этажей. На прозрачном полотне входной двери отсутствуют яркие контрастные маркировки в форме прямоугольника высотой не менее 0,1 м и шириной не менее 0,2 м или в форме круга диаметром от 0,1 до 0,2 м. Отсутствовали идентифицированные стеллажные карты.</t>
  </si>
  <si>
    <t>безотлогательное исполнение</t>
  </si>
  <si>
    <t xml:space="preserve"> решение  от 14.06.2023 № 31</t>
  </si>
  <si>
    <t>Военный комиссариат</t>
  </si>
  <si>
    <t>06.06.2023-09.06.2023</t>
  </si>
  <si>
    <t>19.05.23-26.05.23</t>
  </si>
  <si>
    <t>06.03.2023-20.03.2023</t>
  </si>
  <si>
    <t>СВОД ПО МОНИТОРИНГУ КОНТРОЛЬНО-НАДЗОРНОЙ ДЕЯТЕЛЬНОСТИ за 1 полугодие 2023 года</t>
  </si>
  <si>
    <t>27.01.2023 № б/н                    31.01.2023 №002               31.01.2023 № 40-7</t>
  </si>
  <si>
    <t xml:space="preserve"> до 31.01.2023 </t>
  </si>
</sst>
</file>

<file path=xl/styles.xml><?xml version="1.0" encoding="utf-8"?>
<styleSheet xmlns="http://schemas.openxmlformats.org/spreadsheetml/2006/main">
  <numFmts count="2">
    <numFmt numFmtId="164" formatCode="dd/mm/yy;@"/>
    <numFmt numFmtId="165" formatCode="mmm\.yy"/>
  </numFmts>
  <fonts count="40">
    <font>
      <sz val="10"/>
      <name val="Arial Cyr"/>
      <charset val="204"/>
    </font>
    <font>
      <sz val="10"/>
      <name val="Times New Roman"/>
      <family val="1"/>
      <charset val="204"/>
    </font>
    <font>
      <sz val="12"/>
      <name val="Times New Roman"/>
      <family val="1"/>
      <charset val="204"/>
    </font>
    <font>
      <b/>
      <i/>
      <sz val="12"/>
      <name val="Times New Roman"/>
      <family val="1"/>
      <charset val="204"/>
    </font>
    <font>
      <sz val="8"/>
      <name val="Arial Cyr"/>
      <charset val="204"/>
    </font>
    <font>
      <sz val="13.5"/>
      <name val="Arial Cyr"/>
      <charset val="204"/>
    </font>
    <font>
      <b/>
      <sz val="13.5"/>
      <name val="Times New Roman"/>
      <family val="1"/>
      <charset val="204"/>
    </font>
    <font>
      <sz val="13.5"/>
      <name val="Times New Roman"/>
      <family val="1"/>
      <charset val="204"/>
    </font>
    <font>
      <b/>
      <i/>
      <sz val="13.5"/>
      <name val="Times New Roman"/>
      <family val="1"/>
      <charset val="204"/>
    </font>
    <font>
      <sz val="9"/>
      <name val="Times New Roman"/>
      <family val="1"/>
      <charset val="204"/>
    </font>
    <font>
      <sz val="9"/>
      <name val="Arial Cyr"/>
      <charset val="204"/>
    </font>
    <font>
      <b/>
      <i/>
      <sz val="9"/>
      <name val="Arial Cyr"/>
      <charset val="204"/>
    </font>
    <font>
      <b/>
      <sz val="12"/>
      <name val="Times New Roman"/>
      <family val="1"/>
      <charset val="204"/>
    </font>
    <font>
      <sz val="10"/>
      <name val="Times New Roman"/>
      <family val="1"/>
      <charset val="1"/>
    </font>
    <font>
      <sz val="10"/>
      <color indexed="10"/>
      <name val="Times New Roman"/>
      <family val="1"/>
      <charset val="204"/>
    </font>
    <font>
      <b/>
      <i/>
      <sz val="16"/>
      <name val="Times New Roman"/>
      <family val="1"/>
      <charset val="204"/>
    </font>
    <font>
      <b/>
      <i/>
      <sz val="16"/>
      <name val="Arial Cyr"/>
      <charset val="204"/>
    </font>
    <font>
      <b/>
      <i/>
      <sz val="14"/>
      <name val="Times New Roman"/>
      <family val="1"/>
      <charset val="204"/>
    </font>
    <font>
      <b/>
      <i/>
      <sz val="14"/>
      <name val="Arial Cyr"/>
      <charset val="204"/>
    </font>
    <font>
      <sz val="16"/>
      <name val="Arial Cyr"/>
      <charset val="204"/>
    </font>
    <font>
      <sz val="14"/>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8"/>
      <name val="Times New Roman"/>
      <family val="1"/>
      <charset val="204"/>
    </font>
    <font>
      <sz val="18"/>
      <name val="Arial Cyr"/>
      <charset val="204"/>
    </font>
    <font>
      <b/>
      <sz val="16"/>
      <name val="Times New Roman"/>
      <family val="1"/>
      <charset val="204"/>
    </font>
    <font>
      <b/>
      <sz val="10"/>
      <name val="Arial Cyr"/>
      <charset val="204"/>
    </font>
    <font>
      <b/>
      <sz val="11"/>
      <name val="Times New Roman"/>
      <family val="1"/>
      <charset val="204"/>
    </font>
    <font>
      <sz val="11"/>
      <name val="Times New Roman"/>
      <family val="1"/>
      <charset val="204"/>
    </font>
    <font>
      <sz val="8"/>
      <name val="Times New Roman"/>
      <family val="1"/>
      <charset val="204"/>
    </font>
    <font>
      <sz val="16"/>
      <name val="Times New Roman"/>
      <family val="1"/>
      <charset val="204"/>
    </font>
    <font>
      <sz val="10"/>
      <color theme="1"/>
      <name val="Times New Roman"/>
      <family val="1"/>
      <charset val="204"/>
    </font>
    <font>
      <sz val="9"/>
      <color indexed="8"/>
      <name val="Times New Roman"/>
      <family val="1"/>
      <charset val="204"/>
    </font>
    <font>
      <sz val="10"/>
      <name val="Cambria"/>
      <family val="1"/>
      <charset val="204"/>
    </font>
    <font>
      <i/>
      <sz val="10"/>
      <name val="Times New Roman"/>
      <family val="1"/>
      <charset val="204"/>
    </font>
    <font>
      <sz val="10"/>
      <color theme="1"/>
      <name val="Calibri"/>
      <family val="2"/>
      <charset val="204"/>
      <scheme val="minor"/>
    </font>
    <font>
      <sz val="18"/>
      <name val="Times New Roman"/>
      <family val="1"/>
      <charset val="204"/>
    </font>
    <font>
      <sz val="9"/>
      <color theme="1"/>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603">
    <xf numFmtId="0" fontId="0" fillId="0" borderId="0" xfId="0"/>
    <xf numFmtId="0" fontId="9" fillId="0" borderId="0" xfId="0" applyFont="1" applyFill="1"/>
    <xf numFmtId="0" fontId="9" fillId="0" borderId="0" xfId="0" applyFont="1" applyFill="1" applyAlignment="1">
      <alignment vertical="center"/>
    </xf>
    <xf numFmtId="0" fontId="9" fillId="0" borderId="0" xfId="0" applyFont="1" applyFill="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center"/>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xf numFmtId="0" fontId="2" fillId="0" borderId="0" xfId="0" applyFont="1" applyFill="1" applyAlignment="1">
      <alignment wrapText="1"/>
    </xf>
    <xf numFmtId="0" fontId="12" fillId="0" borderId="0" xfId="0" applyFont="1" applyFill="1" applyAlignment="1">
      <alignment wrapText="1"/>
    </xf>
    <xf numFmtId="0" fontId="12" fillId="0" borderId="0" xfId="0" applyFont="1" applyFill="1" applyAlignment="1">
      <alignment vertical="top" wrapText="1"/>
    </xf>
    <xf numFmtId="0" fontId="9" fillId="0" borderId="0" xfId="0" applyFont="1" applyFill="1" applyBorder="1"/>
    <xf numFmtId="0" fontId="7" fillId="0" borderId="1"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justify"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8" xfId="0" applyFont="1" applyFill="1" applyBorder="1" applyAlignment="1">
      <alignment vertical="top" wrapText="1"/>
    </xf>
    <xf numFmtId="0" fontId="1" fillId="0" borderId="8" xfId="0" applyFont="1" applyFill="1" applyBorder="1" applyAlignment="1">
      <alignment horizontal="center" vertical="center"/>
    </xf>
    <xf numFmtId="0" fontId="1" fillId="0" borderId="8" xfId="0" applyFont="1" applyFill="1" applyBorder="1" applyAlignment="1">
      <alignment vertical="center" wrapText="1"/>
    </xf>
    <xf numFmtId="0" fontId="1" fillId="0" borderId="8" xfId="0" applyFont="1" applyFill="1" applyBorder="1" applyAlignment="1">
      <alignment horizontal="center" vertical="top"/>
    </xf>
    <xf numFmtId="0" fontId="1" fillId="0" borderId="0" xfId="0" applyFont="1" applyFill="1" applyBorder="1" applyAlignment="1">
      <alignment horizontal="center" vertical="center"/>
    </xf>
    <xf numFmtId="0" fontId="5" fillId="0" borderId="0" xfId="0" applyFont="1" applyFill="1"/>
    <xf numFmtId="0" fontId="7" fillId="0" borderId="0" xfId="0" applyFont="1" applyFill="1"/>
    <xf numFmtId="0" fontId="2" fillId="0" borderId="0" xfId="0" applyFont="1" applyFill="1" applyBorder="1"/>
    <xf numFmtId="0" fontId="7" fillId="0" borderId="0" xfId="0" applyFont="1" applyFill="1" applyAlignment="1">
      <alignment horizontal="center" vertical="center"/>
    </xf>
    <xf numFmtId="0" fontId="6" fillId="0" borderId="16" xfId="0" applyFont="1" applyFill="1" applyBorder="1" applyAlignment="1">
      <alignment horizontal="center" vertical="center"/>
    </xf>
    <xf numFmtId="0" fontId="1" fillId="0" borderId="0" xfId="0" applyFont="1" applyFill="1"/>
    <xf numFmtId="0" fontId="1" fillId="0" borderId="6" xfId="0" applyFont="1" applyFill="1" applyBorder="1" applyAlignment="1">
      <alignment horizontal="center" vertical="top"/>
    </xf>
    <xf numFmtId="0" fontId="1" fillId="0" borderId="6" xfId="0" applyFont="1" applyFill="1" applyBorder="1" applyAlignment="1">
      <alignment horizontal="center" vertical="top" wrapText="1"/>
    </xf>
    <xf numFmtId="0" fontId="1" fillId="0" borderId="6" xfId="0" applyFont="1" applyFill="1" applyBorder="1" applyAlignment="1">
      <alignment vertical="top" wrapText="1"/>
    </xf>
    <xf numFmtId="0" fontId="7" fillId="0" borderId="9"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 xfId="0" applyFont="1" applyFill="1" applyBorder="1" applyAlignment="1">
      <alignment vertical="center" wrapText="1"/>
    </xf>
    <xf numFmtId="0" fontId="6"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top" wrapText="1"/>
    </xf>
    <xf numFmtId="0" fontId="1" fillId="0" borderId="16" xfId="0" applyFont="1" applyFill="1" applyBorder="1" applyAlignment="1">
      <alignment horizontal="left" vertical="top" wrapText="1"/>
    </xf>
    <xf numFmtId="17" fontId="1" fillId="0" borderId="9" xfId="0" applyNumberFormat="1"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xf numFmtId="0" fontId="1" fillId="0" borderId="1" xfId="0" applyFont="1" applyFill="1" applyBorder="1" applyAlignment="1">
      <alignment wrapText="1"/>
    </xf>
    <xf numFmtId="0" fontId="1" fillId="0" borderId="1" xfId="0" applyFont="1" applyFill="1" applyBorder="1" applyAlignment="1">
      <alignment vertical="top" wrapText="1"/>
    </xf>
    <xf numFmtId="0" fontId="1" fillId="0" borderId="5" xfId="0" applyFont="1" applyFill="1" applyBorder="1" applyAlignment="1">
      <alignment vertical="top" wrapText="1"/>
    </xf>
    <xf numFmtId="17" fontId="1" fillId="0" borderId="9" xfId="0" applyNumberFormat="1" applyFont="1" applyFill="1" applyBorder="1" applyAlignment="1">
      <alignment horizontal="center" vertical="center" wrapText="1"/>
    </xf>
    <xf numFmtId="0" fontId="9" fillId="0" borderId="1" xfId="0" applyFont="1" applyFill="1" applyBorder="1"/>
    <xf numFmtId="0" fontId="1" fillId="0" borderId="1" xfId="0" applyNumberFormat="1" applyFont="1" applyFill="1" applyBorder="1" applyAlignment="1">
      <alignment wrapText="1"/>
    </xf>
    <xf numFmtId="49" fontId="1"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9" fillId="0" borderId="1" xfId="0" applyFont="1" applyFill="1" applyBorder="1" applyAlignment="1">
      <alignment wrapText="1"/>
    </xf>
    <xf numFmtId="0" fontId="1" fillId="0" borderId="1" xfId="0" applyFont="1" applyFill="1" applyBorder="1" applyAlignment="1">
      <alignment horizontal="left"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8" xfId="0" applyFont="1" applyFill="1" applyBorder="1" applyAlignment="1">
      <alignment horizontal="left" vertical="top" wrapText="1"/>
    </xf>
    <xf numFmtId="0" fontId="1" fillId="0" borderId="11" xfId="0" applyFont="1" applyFill="1" applyBorder="1" applyAlignment="1">
      <alignment horizontal="left" vertical="top" wrapText="1"/>
    </xf>
    <xf numFmtId="17" fontId="9" fillId="0" borderId="15" xfId="0" applyNumberFormat="1" applyFont="1" applyFill="1" applyBorder="1" applyAlignment="1">
      <alignment horizontal="center" vertical="center"/>
    </xf>
    <xf numFmtId="0" fontId="11" fillId="0" borderId="16" xfId="0" applyFont="1" applyFill="1" applyBorder="1" applyAlignment="1">
      <alignment horizontal="center" vertical="center"/>
    </xf>
    <xf numFmtId="17" fontId="9" fillId="0" borderId="9" xfId="0" applyNumberFormat="1" applyFont="1"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wrapText="1"/>
    </xf>
    <xf numFmtId="17" fontId="1" fillId="0" borderId="15"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9" fillId="0" borderId="1" xfId="0" applyFont="1" applyFill="1" applyBorder="1" applyAlignment="1">
      <alignment vertical="center" wrapText="1"/>
    </xf>
    <xf numFmtId="0" fontId="13" fillId="0" borderId="5" xfId="0" applyFont="1" applyFill="1" applyBorder="1" applyAlignment="1">
      <alignment vertical="top" wrapText="1"/>
    </xf>
    <xf numFmtId="0" fontId="13" fillId="0" borderId="0" xfId="0" applyFont="1" applyFill="1" applyBorder="1" applyAlignment="1">
      <alignment vertical="top" wrapText="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left" vertical="top" wrapText="1"/>
    </xf>
    <xf numFmtId="17" fontId="1" fillId="0" borderId="10" xfId="0" applyNumberFormat="1" applyFont="1" applyFill="1" applyBorder="1" applyAlignment="1">
      <alignment horizontal="center" vertical="center" wrapText="1"/>
    </xf>
    <xf numFmtId="0" fontId="0" fillId="0" borderId="3" xfId="0" applyFill="1" applyBorder="1"/>
    <xf numFmtId="17" fontId="9" fillId="0" borderId="17" xfId="0" applyNumberFormat="1" applyFont="1" applyFill="1" applyBorder="1" applyAlignment="1">
      <alignment horizontal="center" vertical="center"/>
    </xf>
    <xf numFmtId="0" fontId="9" fillId="0" borderId="5" xfId="0" applyFont="1" applyFill="1" applyBorder="1" applyAlignment="1">
      <alignment horizontal="left" vertical="top" wrapText="1"/>
    </xf>
    <xf numFmtId="0" fontId="0" fillId="0" borderId="5" xfId="0" applyFont="1" applyFill="1" applyBorder="1" applyAlignment="1">
      <alignment wrapText="1"/>
    </xf>
    <xf numFmtId="0" fontId="0" fillId="0" borderId="6" xfId="0" applyFill="1" applyBorder="1" applyAlignment="1">
      <alignment wrapText="1"/>
    </xf>
    <xf numFmtId="14" fontId="1" fillId="0" borderId="1" xfId="0" applyNumberFormat="1" applyFont="1" applyFill="1" applyBorder="1" applyAlignment="1">
      <alignment vertical="top" wrapText="1"/>
    </xf>
    <xf numFmtId="14" fontId="1"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4" fontId="1" fillId="0" borderId="3" xfId="0" applyNumberFormat="1" applyFont="1" applyFill="1" applyBorder="1" applyAlignment="1">
      <alignment horizontal="left" vertical="top" wrapText="1"/>
    </xf>
    <xf numFmtId="0" fontId="21" fillId="0" borderId="5" xfId="0" applyFont="1" applyFill="1" applyBorder="1" applyAlignment="1">
      <alignment horizontal="left" vertical="top" wrapText="1" shrinkToFit="1"/>
    </xf>
    <xf numFmtId="0" fontId="1" fillId="0" borderId="5" xfId="0" applyFont="1" applyFill="1" applyBorder="1" applyAlignment="1">
      <alignment horizontal="left" vertical="top" wrapText="1" shrinkToFit="1"/>
    </xf>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14" fontId="0" fillId="0" borderId="1" xfId="0" applyNumberFormat="1" applyFill="1" applyBorder="1" applyAlignment="1">
      <alignment wrapText="1"/>
    </xf>
    <xf numFmtId="14"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0" xfId="0" applyFont="1" applyFill="1" applyBorder="1" applyAlignment="1">
      <alignment horizontal="right"/>
    </xf>
    <xf numFmtId="0" fontId="15" fillId="0" borderId="0" xfId="0" applyFont="1" applyFill="1" applyAlignment="1">
      <alignment horizontal="right"/>
    </xf>
    <xf numFmtId="0" fontId="15" fillId="0" borderId="0" xfId="0" applyFont="1" applyFill="1" applyAlignment="1">
      <alignment horizontal="right" vertical="top"/>
    </xf>
    <xf numFmtId="17" fontId="9" fillId="0" borderId="9" xfId="0" applyNumberFormat="1" applyFont="1" applyFill="1" applyBorder="1" applyAlignment="1">
      <alignment horizontal="center" vertical="center" wrapText="1"/>
    </xf>
    <xf numFmtId="0" fontId="7" fillId="0" borderId="25" xfId="0" applyFont="1" applyFill="1" applyBorder="1" applyAlignment="1">
      <alignment horizontal="center" vertical="center" textRotation="90" wrapText="1"/>
    </xf>
    <xf numFmtId="0" fontId="7" fillId="0" borderId="24"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8" fillId="0" borderId="25" xfId="0" applyFont="1" applyFill="1" applyBorder="1" applyAlignment="1">
      <alignment horizontal="center" vertical="center" textRotation="90" wrapText="1"/>
    </xf>
    <xf numFmtId="0" fontId="8" fillId="0" borderId="18" xfId="0" applyFont="1" applyFill="1" applyBorder="1" applyAlignment="1">
      <alignment horizontal="center" vertical="center" textRotation="90"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2" fillId="0" borderId="42" xfId="0" applyFont="1" applyFill="1" applyBorder="1" applyAlignment="1">
      <alignment horizontal="center" vertical="center" wrapText="1"/>
    </xf>
    <xf numFmtId="0" fontId="2" fillId="0" borderId="12" xfId="0" applyFont="1" applyFill="1" applyBorder="1" applyAlignment="1">
      <alignment horizontal="left" vertical="center" wrapText="1"/>
    </xf>
    <xf numFmtId="1" fontId="2" fillId="0" borderId="0" xfId="0" applyNumberFormat="1" applyFont="1" applyFill="1"/>
    <xf numFmtId="1" fontId="2" fillId="0" borderId="0" xfId="0" applyNumberFormat="1" applyFont="1" applyFill="1" applyBorder="1"/>
    <xf numFmtId="1" fontId="3" fillId="0" borderId="0" xfId="0" applyNumberFormat="1" applyFont="1" applyFill="1" applyBorder="1" applyAlignment="1">
      <alignment horizontal="right"/>
    </xf>
    <xf numFmtId="1" fontId="2" fillId="0" borderId="6" xfId="0" applyNumberFormat="1"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9" xfId="0" applyNumberFormat="1" applyFont="1" applyFill="1" applyBorder="1" applyAlignment="1">
      <alignment horizontal="center" vertical="center" wrapText="1"/>
    </xf>
    <xf numFmtId="1" fontId="12" fillId="0" borderId="5" xfId="0" applyNumberFormat="1" applyFont="1" applyFill="1" applyBorder="1" applyAlignment="1">
      <alignment horizontal="center" vertical="center" wrapText="1"/>
    </xf>
    <xf numFmtId="1" fontId="2" fillId="0" borderId="17" xfId="0" applyNumberFormat="1" applyFont="1" applyFill="1" applyBorder="1" applyAlignment="1">
      <alignment horizontal="center" vertical="center" wrapText="1"/>
    </xf>
    <xf numFmtId="1" fontId="12" fillId="0" borderId="38" xfId="0" applyNumberFormat="1" applyFont="1" applyFill="1" applyBorder="1" applyAlignment="1">
      <alignment horizontal="center" vertical="center" wrapText="1"/>
    </xf>
    <xf numFmtId="1" fontId="12" fillId="0" borderId="40" xfId="0" applyNumberFormat="1" applyFont="1" applyFill="1" applyBorder="1" applyAlignment="1">
      <alignment horizontal="center" vertical="center" wrapText="1"/>
    </xf>
    <xf numFmtId="1" fontId="12" fillId="0" borderId="37" xfId="0" applyNumberFormat="1" applyFont="1" applyFill="1" applyBorder="1" applyAlignment="1">
      <alignment horizontal="center" vertical="center" wrapText="1"/>
    </xf>
    <xf numFmtId="1" fontId="12" fillId="0" borderId="39" xfId="0" applyNumberFormat="1" applyFont="1" applyFill="1" applyBorder="1" applyAlignment="1">
      <alignment horizontal="center" vertical="center" wrapText="1"/>
    </xf>
    <xf numFmtId="1" fontId="2" fillId="0" borderId="12" xfId="0" applyNumberFormat="1" applyFont="1" applyFill="1" applyBorder="1" applyAlignment="1">
      <alignment horizontal="center" vertical="center" wrapText="1"/>
    </xf>
    <xf numFmtId="1" fontId="2" fillId="0" borderId="43" xfId="0" applyNumberFormat="1" applyFont="1" applyFill="1" applyBorder="1" applyAlignment="1">
      <alignment horizontal="center" vertical="center" wrapText="1"/>
    </xf>
    <xf numFmtId="1" fontId="2" fillId="0" borderId="42" xfId="0" applyNumberFormat="1" applyFont="1" applyFill="1" applyBorder="1" applyAlignment="1">
      <alignment horizontal="center" vertical="center" wrapText="1"/>
    </xf>
    <xf numFmtId="1" fontId="2" fillId="0" borderId="37" xfId="0" applyNumberFormat="1" applyFont="1" applyFill="1" applyBorder="1" applyAlignment="1">
      <alignment horizontal="center" vertical="center" wrapText="1"/>
    </xf>
    <xf numFmtId="1" fontId="2" fillId="0" borderId="38" xfId="0" applyNumberFormat="1" applyFont="1" applyFill="1" applyBorder="1" applyAlignment="1">
      <alignment horizontal="center" vertical="center" wrapText="1"/>
    </xf>
    <xf numFmtId="1" fontId="2" fillId="0" borderId="8"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1" fontId="2" fillId="0" borderId="15"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12" fillId="0" borderId="16" xfId="0" applyNumberFormat="1" applyFont="1" applyFill="1" applyBorder="1" applyAlignment="1">
      <alignment horizontal="center" vertical="center" wrapText="1"/>
    </xf>
    <xf numFmtId="0" fontId="12" fillId="0" borderId="37" xfId="0" applyFont="1" applyFill="1" applyBorder="1" applyAlignment="1">
      <alignment horizontal="center" vertical="top" wrapText="1"/>
    </xf>
    <xf numFmtId="0" fontId="3" fillId="0" borderId="38" xfId="0" applyFont="1" applyFill="1" applyBorder="1" applyAlignment="1">
      <alignment horizontal="left" vertical="top" wrapText="1"/>
    </xf>
    <xf numFmtId="1" fontId="12" fillId="0" borderId="38" xfId="0" applyNumberFormat="1" applyFont="1" applyFill="1" applyBorder="1" applyAlignment="1">
      <alignment horizontal="center" vertical="top" wrapText="1"/>
    </xf>
    <xf numFmtId="1" fontId="12" fillId="0" borderId="40" xfId="0" applyNumberFormat="1" applyFont="1" applyFill="1" applyBorder="1" applyAlignment="1">
      <alignment horizontal="center" vertical="top" wrapText="1"/>
    </xf>
    <xf numFmtId="0" fontId="2" fillId="0" borderId="15"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left" vertical="center" wrapText="1"/>
    </xf>
    <xf numFmtId="1" fontId="2" fillId="0" borderId="7" xfId="0" applyNumberFormat="1" applyFont="1" applyFill="1" applyBorder="1" applyAlignment="1">
      <alignment horizontal="center" vertical="center" wrapText="1"/>
    </xf>
    <xf numFmtId="1" fontId="2" fillId="0" borderId="21" xfId="0" applyNumberFormat="1" applyFont="1" applyFill="1" applyBorder="1" applyAlignment="1">
      <alignment horizontal="center" vertical="center" wrapText="1"/>
    </xf>
    <xf numFmtId="1" fontId="2" fillId="0" borderId="10" xfId="0" applyNumberFormat="1" applyFont="1" applyFill="1" applyBorder="1" applyAlignment="1">
      <alignment horizontal="center" vertical="center" wrapText="1"/>
    </xf>
    <xf numFmtId="0" fontId="2" fillId="0" borderId="37" xfId="0" applyFont="1" applyFill="1" applyBorder="1"/>
    <xf numFmtId="0" fontId="12" fillId="0" borderId="38" xfId="0" applyFont="1" applyFill="1" applyBorder="1"/>
    <xf numFmtId="1" fontId="23" fillId="0" borderId="14" xfId="0" applyNumberFormat="1" applyFont="1" applyFill="1" applyBorder="1" applyAlignment="1">
      <alignment horizontal="center" vertical="center" wrapText="1"/>
    </xf>
    <xf numFmtId="1" fontId="23" fillId="0" borderId="6" xfId="0" applyNumberFormat="1" applyFont="1" applyFill="1" applyBorder="1" applyAlignment="1">
      <alignment horizontal="center" vertical="center" wrapText="1"/>
    </xf>
    <xf numFmtId="1" fontId="28" fillId="0" borderId="1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 fillId="0" borderId="12" xfId="0" applyFont="1" applyFill="1" applyBorder="1" applyAlignment="1">
      <alignment horizontal="left" vertical="top" wrapText="1"/>
    </xf>
    <xf numFmtId="17" fontId="9" fillId="0" borderId="42" xfId="0" applyNumberFormat="1" applyFont="1" applyFill="1" applyBorder="1" applyAlignment="1">
      <alignment horizontal="center" vertical="center" wrapText="1"/>
    </xf>
    <xf numFmtId="14" fontId="1" fillId="0" borderId="12" xfId="0" applyNumberFormat="1" applyFont="1" applyFill="1" applyBorder="1" applyAlignment="1">
      <alignment horizontal="center" vertical="center" wrapText="1"/>
    </xf>
    <xf numFmtId="0" fontId="10" fillId="0" borderId="48" xfId="0" applyFont="1" applyFill="1" applyBorder="1" applyAlignment="1">
      <alignment vertical="center" wrapText="1"/>
    </xf>
    <xf numFmtId="0" fontId="9" fillId="0" borderId="0" xfId="0" applyFont="1" applyFill="1" applyAlignment="1"/>
    <xf numFmtId="0" fontId="0" fillId="0" borderId="1" xfId="0" applyFill="1" applyBorder="1" applyAlignment="1">
      <alignment horizontal="center" vertical="center" wrapText="1"/>
    </xf>
    <xf numFmtId="0" fontId="9" fillId="0" borderId="0" xfId="0" applyFont="1" applyFill="1" applyAlignment="1">
      <alignment vertical="top"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NumberFormat="1" applyFont="1" applyFill="1" applyBorder="1" applyAlignment="1">
      <alignment horizontal="center" vertical="center" wrapText="1"/>
    </xf>
    <xf numFmtId="0" fontId="1" fillId="2" borderId="1" xfId="0" applyFont="1" applyFill="1" applyBorder="1" applyAlignment="1">
      <alignment wrapText="1"/>
    </xf>
    <xf numFmtId="0" fontId="9" fillId="0" borderId="0" xfId="0" applyFont="1" applyFill="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2" xfId="0" applyFont="1" applyBorder="1" applyAlignment="1">
      <alignment vertical="top" wrapText="1"/>
    </xf>
    <xf numFmtId="0" fontId="1" fillId="0" borderId="1" xfId="0" applyFont="1" applyBorder="1" applyAlignment="1">
      <alignment vertical="center" wrapText="1"/>
    </xf>
    <xf numFmtId="0" fontId="1" fillId="0" borderId="3" xfId="0" applyFont="1" applyFill="1" applyBorder="1" applyAlignment="1">
      <alignment vertical="center" wrapText="1"/>
    </xf>
    <xf numFmtId="14" fontId="1" fillId="0" borderId="3" xfId="0" applyNumberFormat="1" applyFont="1" applyFill="1" applyBorder="1" applyAlignment="1">
      <alignment horizontal="center" vertical="center"/>
    </xf>
    <xf numFmtId="0" fontId="1" fillId="0" borderId="5" xfId="0" applyFont="1" applyBorder="1" applyAlignment="1">
      <alignment vertical="top" wrapText="1"/>
    </xf>
    <xf numFmtId="0" fontId="1" fillId="0" borderId="1" xfId="0" applyFont="1" applyBorder="1" applyAlignment="1">
      <alignment horizontal="left" vertical="center" wrapText="1"/>
    </xf>
    <xf numFmtId="17" fontId="1" fillId="0" borderId="1" xfId="0" applyNumberFormat="1" applyFont="1" applyBorder="1" applyAlignment="1">
      <alignment horizontal="left" vertical="center"/>
    </xf>
    <xf numFmtId="0" fontId="1" fillId="0" borderId="1" xfId="0" applyFont="1" applyBorder="1" applyAlignment="1">
      <alignment horizontal="left" vertical="center"/>
    </xf>
    <xf numFmtId="14"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wrapText="1"/>
    </xf>
    <xf numFmtId="17" fontId="9"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top" wrapText="1"/>
    </xf>
    <xf numFmtId="14" fontId="1" fillId="0" borderId="13" xfId="0" applyNumberFormat="1" applyFont="1" applyFill="1" applyBorder="1" applyAlignment="1">
      <alignment horizontal="center" vertical="center" wrapText="1"/>
    </xf>
    <xf numFmtId="0" fontId="9" fillId="0" borderId="0" xfId="0" applyFont="1" applyFill="1" applyBorder="1" applyAlignment="1">
      <alignment wrapText="1"/>
    </xf>
    <xf numFmtId="0" fontId="1" fillId="0" borderId="2" xfId="0" applyFont="1" applyBorder="1" applyAlignment="1">
      <alignment horizontal="left" vertical="top" wrapText="1"/>
    </xf>
    <xf numFmtId="0" fontId="1" fillId="0" borderId="24" xfId="0" applyFont="1" applyFill="1" applyBorder="1" applyAlignment="1">
      <alignment vertical="top"/>
    </xf>
    <xf numFmtId="0" fontId="22" fillId="0" borderId="1" xfId="0" applyFont="1" applyFill="1" applyBorder="1" applyAlignment="1">
      <alignment horizontal="center" vertical="center" wrapText="1"/>
    </xf>
    <xf numFmtId="0" fontId="1" fillId="0" borderId="0" xfId="0" applyFont="1" applyFill="1" applyAlignment="1">
      <alignment horizontal="center" vertical="center"/>
    </xf>
    <xf numFmtId="17" fontId="1" fillId="0" borderId="1" xfId="0" applyNumberFormat="1" applyFont="1" applyBorder="1" applyAlignment="1">
      <alignment horizontal="center" vertical="center" wrapText="1"/>
    </xf>
    <xf numFmtId="14" fontId="32" fillId="0" borderId="1" xfId="0" applyNumberFormat="1"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17" fontId="1" fillId="0" borderId="53" xfId="0" applyNumberFormat="1" applyFont="1" applyFill="1" applyBorder="1" applyAlignment="1">
      <alignment horizontal="center" vertical="center"/>
    </xf>
    <xf numFmtId="0" fontId="1" fillId="0" borderId="54" xfId="0" applyFont="1" applyFill="1" applyBorder="1" applyAlignment="1">
      <alignment horizontal="left" vertical="top" wrapText="1"/>
    </xf>
    <xf numFmtId="0" fontId="1" fillId="0" borderId="54" xfId="0" applyFont="1" applyFill="1" applyBorder="1"/>
    <xf numFmtId="0" fontId="1" fillId="0" borderId="54" xfId="0" applyFont="1" applyFill="1" applyBorder="1" applyAlignment="1">
      <alignment vertical="top" wrapText="1"/>
    </xf>
    <xf numFmtId="0" fontId="1" fillId="0" borderId="54" xfId="0" applyFont="1" applyFill="1" applyBorder="1" applyAlignment="1">
      <alignment horizontal="left" vertical="top" wrapText="1" shrinkToFit="1"/>
    </xf>
    <xf numFmtId="0" fontId="1" fillId="0" borderId="54" xfId="0" applyFont="1" applyFill="1" applyBorder="1" applyAlignment="1">
      <alignment horizontal="justify" vertical="center" wrapText="1"/>
    </xf>
    <xf numFmtId="17" fontId="1" fillId="0" borderId="59" xfId="0" applyNumberFormat="1" applyFont="1" applyFill="1" applyBorder="1" applyAlignment="1">
      <alignment horizontal="center" vertical="center"/>
    </xf>
    <xf numFmtId="0" fontId="0" fillId="0" borderId="60" xfId="0" applyFont="1" applyFill="1" applyBorder="1" applyAlignment="1">
      <alignment vertical="center"/>
    </xf>
    <xf numFmtId="0" fontId="9" fillId="0" borderId="0" xfId="0" applyFont="1" applyFill="1" applyAlignment="1">
      <alignment wrapText="1"/>
    </xf>
    <xf numFmtId="0" fontId="1" fillId="0" borderId="1" xfId="0" applyFont="1" applyFill="1" applyBorder="1" applyAlignment="1">
      <alignment horizontal="center" vertical="center" wrapText="1"/>
    </xf>
    <xf numFmtId="17" fontId="9"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3" borderId="0" xfId="0" applyFont="1" applyFill="1"/>
    <xf numFmtId="0" fontId="2" fillId="2" borderId="1" xfId="0" applyFont="1" applyFill="1" applyBorder="1" applyAlignment="1">
      <alignment horizontal="center" vertical="center" wrapText="1"/>
    </xf>
    <xf numFmtId="0" fontId="9" fillId="2" borderId="0" xfId="0" applyFont="1" applyFill="1"/>
    <xf numFmtId="0" fontId="1" fillId="0" borderId="1"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17" fontId="1" fillId="0" borderId="17" xfId="0" applyNumberFormat="1" applyFont="1" applyFill="1" applyBorder="1" applyAlignment="1">
      <alignment horizontal="center" vertical="center" wrapText="1"/>
    </xf>
    <xf numFmtId="0" fontId="1" fillId="0" borderId="6"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 xfId="0" applyFont="1" applyFill="1" applyBorder="1" applyAlignment="1">
      <alignment wrapText="1"/>
    </xf>
    <xf numFmtId="0" fontId="1" fillId="0" borderId="66" xfId="0" applyFont="1" applyFill="1" applyBorder="1" applyAlignment="1">
      <alignment wrapText="1"/>
    </xf>
    <xf numFmtId="0" fontId="2" fillId="0" borderId="12"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2" xfId="0" applyFont="1" applyFill="1" applyBorder="1" applyAlignment="1">
      <alignment horizont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4" xfId="0" applyFont="1" applyFill="1" applyBorder="1" applyAlignment="1">
      <alignment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0" fillId="0" borderId="1" xfId="0" applyBorder="1" applyAlignment="1">
      <alignment horizontal="left" vertical="top" wrapText="1"/>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69" xfId="0" applyFont="1" applyBorder="1" applyAlignment="1">
      <alignment horizontal="center" vertical="center" wrapText="1" shrinkToFit="1"/>
    </xf>
    <xf numFmtId="0" fontId="1" fillId="0" borderId="2" xfId="0" applyFont="1" applyBorder="1" applyAlignment="1">
      <alignment wrapText="1"/>
    </xf>
    <xf numFmtId="14" fontId="1" fillId="0" borderId="1" xfId="0" applyNumberFormat="1" applyFont="1" applyBorder="1" applyAlignment="1">
      <alignment vertical="center" wrapText="1"/>
    </xf>
    <xf numFmtId="17" fontId="1" fillId="0" borderId="42" xfId="0" applyNumberFormat="1" applyFont="1" applyFill="1" applyBorder="1" applyAlignment="1">
      <alignment horizontal="center" vertical="center" wrapText="1"/>
    </xf>
    <xf numFmtId="0" fontId="1" fillId="0" borderId="48"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Border="1" applyAlignment="1">
      <alignment wrapText="1"/>
    </xf>
    <xf numFmtId="49" fontId="9" fillId="2" borderId="1" xfId="0" applyNumberFormat="1" applyFont="1" applyFill="1" applyBorder="1" applyAlignment="1">
      <alignment horizontal="center" vertical="center" wrapText="1"/>
    </xf>
    <xf numFmtId="0" fontId="1" fillId="0" borderId="12" xfId="0" applyFont="1" applyBorder="1" applyAlignment="1">
      <alignment wrapText="1"/>
    </xf>
    <xf numFmtId="0" fontId="1" fillId="0" borderId="48" xfId="0" applyFont="1" applyBorder="1" applyAlignment="1">
      <alignment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1" fillId="0" borderId="48" xfId="0" applyFont="1" applyBorder="1" applyAlignment="1">
      <alignment vertical="center" wrapText="1"/>
    </xf>
    <xf numFmtId="0" fontId="1" fillId="0" borderId="1" xfId="0" applyFont="1" applyFill="1" applyBorder="1" applyAlignment="1">
      <alignment vertical="top"/>
    </xf>
    <xf numFmtId="0" fontId="9" fillId="0" borderId="1" xfId="0" applyFont="1" applyFill="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14" fontId="1" fillId="0" borderId="1" xfId="0" applyNumberFormat="1" applyFont="1" applyBorder="1" applyAlignment="1">
      <alignment vertical="top" wrapText="1"/>
    </xf>
    <xf numFmtId="0" fontId="1" fillId="0" borderId="1" xfId="0" applyFont="1" applyBorder="1" applyAlignment="1">
      <alignment horizontal="center" vertical="top" wrapText="1"/>
    </xf>
    <xf numFmtId="0" fontId="1" fillId="0" borderId="5" xfId="0" applyFont="1" applyBorder="1" applyAlignment="1">
      <alignment vertical="center" wrapText="1"/>
    </xf>
    <xf numFmtId="0" fontId="2" fillId="0" borderId="1" xfId="0" applyFont="1" applyBorder="1" applyAlignment="1">
      <alignment horizontal="justify" vertical="top"/>
    </xf>
    <xf numFmtId="0" fontId="2" fillId="0" borderId="1" xfId="0" applyNumberFormat="1" applyFont="1" applyBorder="1" applyAlignment="1" applyProtection="1">
      <alignment horizontal="justify" vertical="top" wrapText="1"/>
      <protection locked="0"/>
    </xf>
    <xf numFmtId="0" fontId="1" fillId="0" borderId="1" xfId="0" applyFont="1" applyBorder="1" applyAlignment="1">
      <alignment horizontal="justify" vertical="top"/>
    </xf>
    <xf numFmtId="14" fontId="1" fillId="0" borderId="1" xfId="0" applyNumberFormat="1" applyFont="1" applyBorder="1" applyAlignment="1">
      <alignment horizontal="justify" vertical="top" wrapText="1"/>
    </xf>
    <xf numFmtId="0" fontId="1" fillId="0" borderId="1" xfId="0" applyFont="1" applyBorder="1" applyAlignment="1" applyProtection="1">
      <alignment horizontal="justify" vertical="top"/>
      <protection locked="0"/>
    </xf>
    <xf numFmtId="0" fontId="1" fillId="0" borderId="1" xfId="0" applyFont="1" applyBorder="1" applyAlignment="1" applyProtection="1">
      <alignment horizontal="justify" vertical="top" wrapText="1"/>
      <protection locked="0"/>
    </xf>
    <xf numFmtId="0" fontId="1" fillId="0" borderId="1" xfId="0" applyFont="1" applyBorder="1" applyAlignment="1">
      <alignment horizontal="justify" vertical="center"/>
    </xf>
    <xf numFmtId="0" fontId="1" fillId="0" borderId="1" xfId="0" applyFont="1" applyBorder="1" applyAlignment="1" applyProtection="1">
      <alignment horizontal="left" vertical="top" wrapText="1"/>
      <protection locked="0"/>
    </xf>
    <xf numFmtId="14" fontId="1" fillId="0" borderId="1" xfId="0" applyNumberFormat="1" applyFont="1" applyBorder="1" applyAlignment="1">
      <alignment horizontal="center" vertical="center"/>
    </xf>
    <xf numFmtId="0" fontId="34" fillId="0" borderId="1" xfId="0" applyFont="1" applyBorder="1" applyAlignment="1">
      <alignment horizontal="justify" vertical="top"/>
    </xf>
    <xf numFmtId="0" fontId="34" fillId="0" borderId="1" xfId="0" applyFont="1" applyBorder="1" applyAlignment="1">
      <alignment horizontal="justify" vertical="top" wrapText="1"/>
    </xf>
    <xf numFmtId="14" fontId="34" fillId="0" borderId="1" xfId="0" applyNumberFormat="1" applyFont="1" applyBorder="1" applyAlignment="1">
      <alignment horizontal="justify"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71" xfId="0" applyFont="1" applyFill="1" applyBorder="1" applyAlignment="1">
      <alignment horizontal="center" vertical="center" wrapText="1"/>
    </xf>
    <xf numFmtId="14" fontId="1" fillId="0" borderId="71" xfId="0" applyNumberFormat="1" applyFont="1" applyFill="1" applyBorder="1" applyAlignment="1">
      <alignment horizontal="center" vertical="center" wrapText="1"/>
    </xf>
    <xf numFmtId="0" fontId="1" fillId="0" borderId="71" xfId="0" applyFont="1" applyFill="1" applyBorder="1" applyAlignment="1">
      <alignment horizontal="left" vertical="top" wrapText="1"/>
    </xf>
    <xf numFmtId="0" fontId="1" fillId="0" borderId="71" xfId="0" applyFont="1" applyBorder="1" applyAlignment="1">
      <alignment vertical="center" wrapText="1"/>
    </xf>
    <xf numFmtId="14" fontId="1" fillId="0" borderId="71" xfId="0" applyNumberFormat="1" applyFont="1" applyBorder="1" applyAlignment="1">
      <alignment horizontal="center" vertical="center" wrapText="1"/>
    </xf>
    <xf numFmtId="0" fontId="1" fillId="0" borderId="71" xfId="0" applyFont="1" applyBorder="1" applyAlignment="1">
      <alignment horizontal="center" vertical="center" wrapText="1"/>
    </xf>
    <xf numFmtId="0" fontId="1" fillId="0" borderId="43" xfId="0" applyFont="1" applyBorder="1" applyAlignment="1">
      <alignment wrapText="1"/>
    </xf>
    <xf numFmtId="0" fontId="1" fillId="0" borderId="43" xfId="0" applyFont="1" applyBorder="1" applyAlignment="1">
      <alignment vertical="center" wrapText="1"/>
    </xf>
    <xf numFmtId="0" fontId="1" fillId="0" borderId="12" xfId="0" applyFont="1" applyBorder="1" applyAlignment="1">
      <alignment horizontal="center" vertical="center" wrapText="1"/>
    </xf>
    <xf numFmtId="49" fontId="1" fillId="0" borderId="3" xfId="0" applyNumberFormat="1" applyFont="1" applyBorder="1" applyAlignment="1">
      <alignment horizontal="center" vertical="center" wrapText="1"/>
    </xf>
    <xf numFmtId="14" fontId="1" fillId="0" borderId="12"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71" xfId="0" applyFont="1" applyFill="1" applyBorder="1" applyAlignment="1">
      <alignment vertical="top" wrapText="1"/>
    </xf>
    <xf numFmtId="0" fontId="1" fillId="0" borderId="71" xfId="0" applyFont="1" applyBorder="1" applyAlignment="1">
      <alignment wrapText="1"/>
    </xf>
    <xf numFmtId="0" fontId="1" fillId="0" borderId="72" xfId="0" applyFont="1" applyBorder="1" applyAlignment="1">
      <alignment wrapText="1"/>
    </xf>
    <xf numFmtId="0" fontId="1" fillId="0" borderId="72" xfId="0" applyFont="1" applyFill="1" applyBorder="1" applyAlignment="1">
      <alignment horizontal="left" vertical="top" wrapText="1"/>
    </xf>
    <xf numFmtId="0" fontId="37" fillId="0" borderId="5" xfId="0" applyFont="1" applyBorder="1" applyAlignment="1">
      <alignment wrapText="1"/>
    </xf>
    <xf numFmtId="0" fontId="37" fillId="0" borderId="69" xfId="0" applyFont="1" applyBorder="1" applyAlignment="1">
      <alignment horizontal="center" vertical="center" wrapText="1"/>
    </xf>
    <xf numFmtId="0" fontId="1" fillId="0" borderId="5" xfId="0" applyFont="1" applyBorder="1" applyAlignment="1">
      <alignment horizontal="left" vertical="center" wrapText="1"/>
    </xf>
    <xf numFmtId="0" fontId="1" fillId="0" borderId="71" xfId="0" applyFont="1" applyBorder="1" applyAlignment="1">
      <alignment horizontal="left" vertical="center" wrapText="1"/>
    </xf>
    <xf numFmtId="0" fontId="1" fillId="0" borderId="48" xfId="0" applyFont="1" applyBorder="1" applyAlignment="1">
      <alignment vertical="top" wrapText="1"/>
    </xf>
    <xf numFmtId="0" fontId="38" fillId="0" borderId="71" xfId="0" applyFont="1" applyBorder="1" applyAlignment="1">
      <alignment horizontal="center" vertical="center" wrapText="1"/>
    </xf>
    <xf numFmtId="0" fontId="38" fillId="0" borderId="73" xfId="0" applyFont="1" applyBorder="1" applyAlignment="1">
      <alignment horizontal="center" vertical="center" wrapText="1"/>
    </xf>
    <xf numFmtId="164" fontId="1" fillId="0" borderId="12" xfId="0" applyNumberFormat="1" applyFont="1" applyBorder="1" applyAlignment="1">
      <alignment wrapText="1"/>
    </xf>
    <xf numFmtId="0" fontId="1" fillId="0" borderId="71" xfId="0" applyFont="1" applyBorder="1" applyAlignment="1">
      <alignment vertical="top" wrapText="1"/>
    </xf>
    <xf numFmtId="164" fontId="1" fillId="0" borderId="12" xfId="0" applyNumberFormat="1" applyFont="1" applyBorder="1" applyAlignment="1">
      <alignment vertical="center" wrapText="1"/>
    </xf>
    <xf numFmtId="0" fontId="1" fillId="0" borderId="1" xfId="0" applyFont="1" applyBorder="1" applyAlignment="1">
      <alignment horizontal="center" vertical="center"/>
    </xf>
    <xf numFmtId="0" fontId="39" fillId="0" borderId="1" xfId="0" applyFont="1" applyBorder="1" applyAlignment="1">
      <alignment horizontal="justify" vertical="top" wrapText="1"/>
    </xf>
    <xf numFmtId="0" fontId="2" fillId="0" borderId="71" xfId="0" applyFont="1" applyFill="1" applyBorder="1" applyAlignment="1">
      <alignment horizontal="center" vertical="center" wrapText="1"/>
    </xf>
    <xf numFmtId="0" fontId="7" fillId="2" borderId="1" xfId="0" applyFont="1" applyFill="1" applyBorder="1" applyAlignment="1">
      <alignment vertical="center" wrapText="1"/>
    </xf>
    <xf numFmtId="17" fontId="9" fillId="0" borderId="66" xfId="0" applyNumberFormat="1" applyFont="1" applyFill="1" applyBorder="1" applyAlignment="1">
      <alignment horizontal="center" vertical="center"/>
    </xf>
    <xf numFmtId="0" fontId="7" fillId="2" borderId="24" xfId="0" applyFont="1" applyFill="1" applyBorder="1" applyAlignment="1">
      <alignment horizontal="center" vertical="center" textRotation="90" wrapText="1"/>
    </xf>
    <xf numFmtId="0" fontId="5" fillId="2" borderId="0" xfId="0" applyFont="1" applyFill="1"/>
    <xf numFmtId="0" fontId="7" fillId="2" borderId="0" xfId="0" applyFont="1" applyFill="1"/>
    <xf numFmtId="0" fontId="7" fillId="2" borderId="3"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1" fillId="0" borderId="2" xfId="0" applyFont="1" applyFill="1" applyBorder="1" applyAlignment="1">
      <alignment horizontal="left" vertical="top" wrapText="1"/>
    </xf>
    <xf numFmtId="0" fontId="0" fillId="0" borderId="12" xfId="0" applyBorder="1" applyAlignment="1">
      <alignment wrapText="1"/>
    </xf>
    <xf numFmtId="0" fontId="1" fillId="0" borderId="12" xfId="0" applyFont="1" applyBorder="1" applyAlignment="1">
      <alignment vertical="top" wrapText="1"/>
    </xf>
    <xf numFmtId="17" fontId="9" fillId="2" borderId="9"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0" fillId="2" borderId="1" xfId="0" applyFill="1" applyBorder="1" applyAlignment="1">
      <alignment wrapText="1"/>
    </xf>
    <xf numFmtId="0" fontId="1" fillId="2" borderId="5" xfId="0" applyFont="1" applyFill="1" applyBorder="1" applyAlignment="1">
      <alignment horizontal="left" vertical="top" wrapText="1"/>
    </xf>
    <xf numFmtId="0" fontId="1" fillId="2" borderId="1" xfId="0" applyFont="1" applyFill="1" applyBorder="1" applyAlignment="1">
      <alignment vertical="top" wrapText="1"/>
    </xf>
    <xf numFmtId="0" fontId="1" fillId="0" borderId="71" xfId="0" applyFont="1" applyFill="1" applyBorder="1" applyAlignment="1">
      <alignment wrapText="1"/>
    </xf>
    <xf numFmtId="0" fontId="1" fillId="0" borderId="71" xfId="0" applyFont="1" applyFill="1" applyBorder="1" applyAlignment="1">
      <alignment horizontal="left" vertical="center" wrapText="1"/>
    </xf>
    <xf numFmtId="0" fontId="9" fillId="0" borderId="71" xfId="0" applyFont="1" applyFill="1" applyBorder="1"/>
    <xf numFmtId="0" fontId="9" fillId="0" borderId="7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75" xfId="0" applyFont="1" applyBorder="1" applyAlignment="1">
      <alignment horizontal="center" vertical="center" wrapText="1"/>
    </xf>
    <xf numFmtId="14" fontId="1" fillId="0" borderId="75" xfId="0" applyNumberFormat="1" applyFont="1" applyBorder="1" applyAlignment="1">
      <alignment horizontal="center" vertical="center" wrapText="1"/>
    </xf>
    <xf numFmtId="164" fontId="1" fillId="0" borderId="75" xfId="0" applyNumberFormat="1" applyFont="1" applyBorder="1" applyAlignment="1">
      <alignment vertical="center" wrapText="1"/>
    </xf>
    <xf numFmtId="0" fontId="1" fillId="0" borderId="75" xfId="0" applyFont="1" applyBorder="1" applyAlignment="1">
      <alignment wrapText="1"/>
    </xf>
    <xf numFmtId="0" fontId="1" fillId="0" borderId="1" xfId="0" applyFont="1" applyFill="1" applyBorder="1" applyAlignment="1">
      <alignment horizontal="center" vertical="center" wrapText="1"/>
    </xf>
    <xf numFmtId="17" fontId="1"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Font="1" applyFill="1" applyBorder="1" applyAlignment="1">
      <alignment wrapText="1"/>
    </xf>
    <xf numFmtId="0" fontId="1" fillId="0" borderId="73" xfId="0" applyFont="1" applyBorder="1" applyAlignment="1">
      <alignment horizontal="center" vertical="center" wrapText="1"/>
    </xf>
    <xf numFmtId="0" fontId="1" fillId="0" borderId="73" xfId="0" applyFont="1" applyBorder="1" applyAlignment="1">
      <alignment wrapText="1"/>
    </xf>
    <xf numFmtId="0" fontId="1" fillId="0" borderId="1" xfId="0" applyFont="1" applyBorder="1" applyAlignment="1">
      <alignment horizontal="left" vertical="top" wrapText="1"/>
    </xf>
    <xf numFmtId="0" fontId="1"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 fillId="0" borderId="66" xfId="0" applyFont="1" applyBorder="1" applyAlignment="1">
      <alignment wrapText="1"/>
    </xf>
    <xf numFmtId="0" fontId="1" fillId="0" borderId="2" xfId="0" applyFont="1" applyBorder="1" applyAlignment="1">
      <alignment horizontal="left" vertical="center"/>
    </xf>
    <xf numFmtId="0" fontId="1" fillId="0" borderId="66" xfId="0" applyFont="1" applyBorder="1" applyAlignment="1">
      <alignment horizontal="left" vertical="center"/>
    </xf>
    <xf numFmtId="165"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3" fontId="1" fillId="0" borderId="1" xfId="0" applyNumberFormat="1" applyFont="1" applyBorder="1" applyAlignment="1">
      <alignment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7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73" xfId="0" applyFont="1" applyFill="1" applyBorder="1" applyAlignment="1">
      <alignment vertical="center" wrapText="1"/>
    </xf>
    <xf numFmtId="0" fontId="7" fillId="0" borderId="24"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15" fillId="0" borderId="26"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9" fillId="0" borderId="27"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75"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5" fillId="0" borderId="0" xfId="0" applyFont="1" applyFill="1" applyBorder="1" applyAlignment="1">
      <alignment horizontal="center" vertical="center" wrapText="1"/>
    </xf>
    <xf numFmtId="0" fontId="19" fillId="0" borderId="0" xfId="0" applyFont="1" applyFill="1" applyAlignment="1">
      <alignment wrapText="1"/>
    </xf>
    <xf numFmtId="0" fontId="17" fillId="0" borderId="25"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18"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9" xfId="0" applyFont="1" applyFill="1" applyBorder="1" applyAlignment="1"/>
    <xf numFmtId="0" fontId="1" fillId="0" borderId="10" xfId="0" applyFont="1" applyFill="1" applyBorder="1" applyAlignment="1"/>
    <xf numFmtId="0" fontId="1" fillId="0" borderId="3" xfId="0" applyFont="1" applyFill="1" applyBorder="1" applyAlignment="1">
      <alignment horizontal="center" vertical="center" wrapText="1"/>
    </xf>
    <xf numFmtId="0" fontId="1" fillId="0" borderId="1" xfId="0" applyFont="1" applyFill="1" applyBorder="1" applyAlignment="1"/>
    <xf numFmtId="0" fontId="1" fillId="0" borderId="8" xfId="0" applyFont="1" applyFill="1" applyBorder="1" applyAlignment="1"/>
    <xf numFmtId="0" fontId="1" fillId="0" borderId="16" xfId="0" applyFont="1" applyFill="1" applyBorder="1" applyAlignment="1">
      <alignment horizontal="center" vertical="center" wrapText="1"/>
    </xf>
    <xf numFmtId="0" fontId="1" fillId="0" borderId="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0" fillId="0" borderId="13" xfId="0" applyBorder="1" applyAlignment="1">
      <alignment horizontal="center" vertical="center" wrapText="1"/>
    </xf>
    <xf numFmtId="0" fontId="2" fillId="0" borderId="73" xfId="0" applyFont="1" applyBorder="1" applyAlignment="1">
      <alignment horizontal="center" vertical="center" wrapText="1"/>
    </xf>
    <xf numFmtId="0" fontId="19" fillId="0" borderId="0" xfId="0" applyFont="1" applyFill="1" applyBorder="1" applyAlignment="1">
      <alignment wrapText="1"/>
    </xf>
    <xf numFmtId="0" fontId="29" fillId="0" borderId="6"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 fillId="0" borderId="2" xfId="0" applyFont="1" applyFill="1" applyBorder="1" applyAlignment="1">
      <alignment vertical="top" wrapText="1"/>
    </xf>
    <xf numFmtId="0" fontId="1" fillId="0" borderId="66" xfId="0" applyFont="1" applyFill="1" applyBorder="1" applyAlignment="1">
      <alignment vertical="top" wrapText="1"/>
    </xf>
    <xf numFmtId="0" fontId="0" fillId="0" borderId="66" xfId="0" applyBorder="1" applyAlignment="1">
      <alignment vertical="top" wrapText="1"/>
    </xf>
    <xf numFmtId="0" fontId="29"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72" xfId="0" applyFont="1" applyBorder="1" applyAlignment="1">
      <alignment horizontal="center" vertical="center" wrapText="1"/>
    </xf>
    <xf numFmtId="0" fontId="1" fillId="0" borderId="74" xfId="0"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66" xfId="0"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0" fillId="0" borderId="7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66" xfId="0" applyFont="1" applyFill="1" applyBorder="1" applyAlignment="1">
      <alignment vertical="center" wrapText="1"/>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9" fillId="0" borderId="39" xfId="0" applyFont="1" applyFill="1" applyBorder="1" applyAlignment="1">
      <alignment vertical="center"/>
    </xf>
    <xf numFmtId="0" fontId="1" fillId="0" borderId="2" xfId="0" applyFont="1" applyFill="1" applyBorder="1" applyAlignment="1">
      <alignment horizontal="left" vertical="top" wrapText="1"/>
    </xf>
    <xf numFmtId="0" fontId="1" fillId="0" borderId="66" xfId="0" applyFont="1" applyFill="1" applyBorder="1" applyAlignment="1">
      <alignment horizontal="left" vertical="top" wrapText="1"/>
    </xf>
    <xf numFmtId="0" fontId="0" fillId="0" borderId="13" xfId="0" applyBorder="1" applyAlignment="1"/>
    <xf numFmtId="0" fontId="0" fillId="0" borderId="12" xfId="0" applyBorder="1" applyAlignment="1"/>
    <xf numFmtId="0" fontId="2" fillId="0" borderId="24"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53" xfId="0" applyFont="1" applyFill="1" applyBorder="1" applyAlignment="1"/>
    <xf numFmtId="0" fontId="1" fillId="0" borderId="55" xfId="0" applyFont="1" applyFill="1" applyBorder="1" applyAlignment="1"/>
    <xf numFmtId="0" fontId="1" fillId="0" borderId="51" xfId="0" applyFont="1" applyFill="1" applyBorder="1" applyAlignment="1">
      <alignment horizontal="center" vertical="center" wrapText="1"/>
    </xf>
    <xf numFmtId="0" fontId="1" fillId="0" borderId="6" xfId="0" applyFont="1" applyFill="1" applyBorder="1" applyAlignment="1"/>
    <xf numFmtId="0" fontId="1" fillId="0" borderId="5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 fillId="0" borderId="54" xfId="0" applyFont="1" applyFill="1" applyBorder="1" applyAlignment="1">
      <alignment horizontal="center" vertical="center"/>
    </xf>
    <xf numFmtId="0" fontId="0" fillId="0" borderId="56" xfId="0" applyFont="1" applyFill="1" applyBorder="1" applyAlignment="1">
      <alignment horizontal="center" vertical="center"/>
    </xf>
    <xf numFmtId="0" fontId="15" fillId="0" borderId="0" xfId="0" applyFont="1" applyFill="1" applyAlignment="1">
      <alignment horizontal="right" vertical="top"/>
    </xf>
    <xf numFmtId="0" fontId="0" fillId="0" borderId="0" xfId="0" applyAlignment="1">
      <alignment horizontal="right"/>
    </xf>
    <xf numFmtId="0" fontId="15" fillId="0" borderId="57" xfId="0" applyFont="1" applyFill="1" applyBorder="1" applyAlignment="1">
      <alignment horizontal="center" vertical="center"/>
    </xf>
    <xf numFmtId="0" fontId="15" fillId="0" borderId="24" xfId="0" applyFont="1" applyFill="1" applyBorder="1" applyAlignment="1">
      <alignment horizontal="center" vertical="center"/>
    </xf>
    <xf numFmtId="0" fontId="31" fillId="0" borderId="58" xfId="0" applyFont="1" applyFill="1" applyBorder="1" applyAlignment="1">
      <alignment vertical="center"/>
    </xf>
    <xf numFmtId="0" fontId="1" fillId="0" borderId="54" xfId="0" applyFont="1" applyFill="1" applyBorder="1" applyAlignment="1">
      <alignment vertical="top"/>
    </xf>
    <xf numFmtId="0" fontId="1" fillId="0" borderId="65" xfId="0" applyFont="1" applyFill="1" applyBorder="1" applyAlignment="1">
      <alignment vertical="top"/>
    </xf>
    <xf numFmtId="0" fontId="1" fillId="0" borderId="8" xfId="0" applyFont="1" applyFill="1" applyBorder="1" applyAlignment="1">
      <alignment horizontal="center" vertical="center" wrapText="1"/>
    </xf>
    <xf numFmtId="0" fontId="31" fillId="0" borderId="0" xfId="0" applyFont="1" applyFill="1" applyBorder="1" applyAlignment="1">
      <alignment wrapText="1"/>
    </xf>
    <xf numFmtId="0" fontId="1" fillId="0" borderId="6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1" xfId="0" applyFont="1" applyFill="1" applyBorder="1" applyAlignment="1">
      <alignment horizontal="center" vertical="center" wrapText="1"/>
    </xf>
    <xf numFmtId="0" fontId="1" fillId="0" borderId="63" xfId="0" applyFont="1" applyFill="1" applyBorder="1" applyAlignment="1"/>
    <xf numFmtId="0" fontId="1" fillId="0" borderId="64" xfId="0" applyFont="1" applyFill="1" applyBorder="1" applyAlignment="1"/>
    <xf numFmtId="0" fontId="1" fillId="0" borderId="2" xfId="0" applyFont="1" applyFill="1" applyBorder="1" applyAlignment="1">
      <alignment horizontal="center" wrapText="1"/>
    </xf>
    <xf numFmtId="0" fontId="1" fillId="0" borderId="66" xfId="0" applyFont="1" applyFill="1" applyBorder="1" applyAlignment="1">
      <alignment horizontal="center" wrapText="1"/>
    </xf>
    <xf numFmtId="14" fontId="2" fillId="0" borderId="13"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6" fillId="0" borderId="30" xfId="0" applyFont="1" applyFill="1" applyBorder="1" applyAlignment="1">
      <alignment horizontal="center" vertical="top" wrapText="1"/>
    </xf>
    <xf numFmtId="0" fontId="6" fillId="0" borderId="34" xfId="0" applyFont="1" applyFill="1" applyBorder="1" applyAlignment="1">
      <alignment horizontal="center" vertical="top" wrapText="1"/>
    </xf>
    <xf numFmtId="0" fontId="7" fillId="0" borderId="34" xfId="0" applyFont="1" applyFill="1" applyBorder="1" applyAlignment="1">
      <alignment wrapText="1"/>
    </xf>
    <xf numFmtId="0" fontId="0" fillId="0" borderId="28" xfId="0" applyFill="1" applyBorder="1" applyAlignment="1"/>
    <xf numFmtId="0" fontId="24" fillId="0" borderId="0" xfId="0" applyFont="1" applyFill="1" applyAlignment="1">
      <alignment horizontal="center" vertical="center" wrapText="1"/>
    </xf>
    <xf numFmtId="0" fontId="25" fillId="0" borderId="0" xfId="0" applyFont="1" applyFill="1" applyAlignment="1"/>
    <xf numFmtId="1" fontId="1" fillId="0" borderId="3"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2" fillId="0" borderId="15" xfId="0" applyNumberFormat="1" applyFont="1" applyFill="1" applyBorder="1" applyAlignment="1">
      <alignment horizontal="center" vertical="center"/>
    </xf>
    <xf numFmtId="1" fontId="23" fillId="0" borderId="3" xfId="0" applyNumberFormat="1" applyFont="1" applyFill="1" applyBorder="1" applyAlignment="1">
      <alignment horizontal="center" vertical="center"/>
    </xf>
    <xf numFmtId="1" fontId="27" fillId="0" borderId="16" xfId="0" applyNumberFormat="1" applyFont="1" applyFill="1" applyBorder="1" applyAlignment="1">
      <alignment horizontal="center" vertical="center"/>
    </xf>
    <xf numFmtId="1" fontId="15" fillId="0" borderId="0" xfId="0" applyNumberFormat="1" applyFont="1" applyFill="1" applyAlignment="1">
      <alignment horizontal="center"/>
    </xf>
    <xf numFmtId="0" fontId="17" fillId="0" borderId="32"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6" fillId="0" borderId="0" xfId="0" applyFont="1" applyFill="1" applyAlignment="1">
      <alignment horizontal="center"/>
    </xf>
    <xf numFmtId="0" fontId="3" fillId="0" borderId="15" xfId="0" applyFont="1" applyFill="1" applyBorder="1" applyAlignment="1">
      <alignment horizontal="center" vertical="center" wrapText="1"/>
    </xf>
    <xf numFmtId="0" fontId="1" fillId="0" borderId="17" xfId="0" applyFont="1" applyFill="1" applyBorder="1" applyAlignment="1"/>
    <xf numFmtId="0" fontId="17" fillId="0" borderId="3" xfId="0" applyFont="1" applyFill="1" applyBorder="1" applyAlignment="1">
      <alignment horizontal="center" vertical="center" wrapText="1"/>
    </xf>
    <xf numFmtId="0" fontId="20" fillId="0" borderId="6" xfId="0" applyFont="1" applyFill="1" applyBorder="1" applyAlignment="1"/>
    <xf numFmtId="0" fontId="3" fillId="0" borderId="31" xfId="0" applyFont="1" applyFill="1" applyBorder="1" applyAlignment="1">
      <alignment horizontal="center" vertical="center" wrapText="1"/>
    </xf>
    <xf numFmtId="0" fontId="1" fillId="0" borderId="33" xfId="0" applyFont="1" applyFill="1" applyBorder="1" applyAlignment="1"/>
    <xf numFmtId="0" fontId="17" fillId="0" borderId="3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6" xfId="0" applyFont="1" applyFill="1" applyBorder="1" applyAlignment="1">
      <alignment horizontal="center" vertical="center" wrapText="1"/>
    </xf>
    <xf numFmtId="164" fontId="1" fillId="0" borderId="1" xfId="0" applyNumberFormat="1" applyFont="1" applyBorder="1" applyAlignment="1">
      <alignment wrapText="1"/>
    </xf>
    <xf numFmtId="0" fontId="1" fillId="0" borderId="12" xfId="0" applyFont="1" applyBorder="1" applyAlignment="1">
      <alignment horizontal="left" vertical="center" wrapText="1"/>
    </xf>
    <xf numFmtId="0" fontId="15"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9" fillId="0" borderId="39" xfId="0" applyFont="1" applyFill="1" applyBorder="1" applyAlignment="1">
      <alignmen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17" fontId="9" fillId="0" borderId="77" xfId="0" applyNumberFormat="1" applyFont="1" applyFill="1" applyBorder="1" applyAlignment="1">
      <alignment horizontal="center" vertical="center"/>
    </xf>
    <xf numFmtId="0" fontId="29" fillId="0" borderId="73" xfId="0" applyFont="1" applyFill="1" applyBorder="1" applyAlignment="1">
      <alignment horizontal="center" vertical="center" wrapText="1"/>
    </xf>
    <xf numFmtId="17" fontId="9" fillId="0" borderId="10" xfId="0" applyNumberFormat="1" applyFont="1" applyFill="1" applyBorder="1" applyAlignment="1">
      <alignment horizontal="center" vertical="center"/>
    </xf>
    <xf numFmtId="0" fontId="0" fillId="0" borderId="22" xfId="0" applyBorder="1" applyAlignment="1">
      <alignment horizontal="center" vertical="center" wrapText="1"/>
    </xf>
    <xf numFmtId="0" fontId="1" fillId="0" borderId="79" xfId="0" applyFont="1" applyBorder="1" applyAlignment="1">
      <alignment horizontal="center" vertical="center" wrapText="1"/>
    </xf>
    <xf numFmtId="14" fontId="1" fillId="0" borderId="79" xfId="0" applyNumberFormat="1" applyFont="1" applyBorder="1" applyAlignment="1">
      <alignment horizontal="center" vertical="center" wrapText="1"/>
    </xf>
    <xf numFmtId="14" fontId="0" fillId="0" borderId="79" xfId="0" applyNumberFormat="1" applyFont="1" applyBorder="1" applyAlignment="1">
      <alignment horizontal="center" vertical="center" wrapText="1"/>
    </xf>
    <xf numFmtId="0" fontId="0" fillId="0" borderId="79" xfId="0" applyBorder="1" applyAlignment="1">
      <alignment wrapText="1"/>
    </xf>
    <xf numFmtId="0" fontId="0" fillId="0" borderId="79" xfId="0" applyFont="1" applyBorder="1" applyAlignment="1">
      <alignment horizontal="center" vertical="center" wrapText="1"/>
    </xf>
    <xf numFmtId="0" fontId="0" fillId="0" borderId="80" xfId="0" applyFont="1" applyBorder="1" applyAlignment="1">
      <alignment horizontal="center" vertical="center" wrapText="1"/>
    </xf>
    <xf numFmtId="0" fontId="23" fillId="0" borderId="80" xfId="0" applyFont="1" applyBorder="1" applyAlignment="1">
      <alignment horizontal="justify" wrapText="1"/>
    </xf>
    <xf numFmtId="0" fontId="1" fillId="0" borderId="27" xfId="0" applyFont="1" applyFill="1" applyBorder="1" applyAlignment="1">
      <alignment horizontal="left" vertical="top" wrapText="1"/>
    </xf>
    <xf numFmtId="0" fontId="1" fillId="0" borderId="43" xfId="0" applyFont="1" applyBorder="1" applyAlignment="1">
      <alignment horizontal="left" vertical="center" wrapText="1"/>
    </xf>
    <xf numFmtId="0" fontId="0" fillId="0" borderId="13" xfId="0" applyBorder="1" applyAlignment="1">
      <alignment wrapText="1"/>
    </xf>
    <xf numFmtId="14" fontId="1" fillId="0" borderId="12" xfId="0" applyNumberFormat="1" applyFont="1" applyBorder="1" applyAlignment="1">
      <alignment vertical="center" wrapText="1"/>
    </xf>
    <xf numFmtId="0" fontId="1" fillId="0" borderId="13" xfId="0" applyFont="1" applyBorder="1" applyAlignment="1">
      <alignment wrapText="1"/>
    </xf>
    <xf numFmtId="0" fontId="32" fillId="0" borderId="1" xfId="0" applyFont="1" applyFill="1" applyBorder="1" applyAlignment="1">
      <alignment horizontal="center" vertical="center" wrapText="1" shrinkToFit="1"/>
    </xf>
    <xf numFmtId="14" fontId="1" fillId="0" borderId="1" xfId="0" applyNumberFormat="1"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top" wrapText="1" shrinkToFit="1"/>
    </xf>
    <xf numFmtId="0" fontId="32" fillId="0" borderId="1" xfId="0" applyFont="1" applyFill="1" applyBorder="1" applyAlignment="1">
      <alignment horizontal="center" vertical="top" wrapText="1" shrinkToFit="1"/>
    </xf>
    <xf numFmtId="0" fontId="36" fillId="0" borderId="1" xfId="0" applyFont="1" applyFill="1" applyBorder="1" applyAlignment="1">
      <alignment horizontal="center" vertical="top" wrapText="1" shrinkToFit="1"/>
    </xf>
    <xf numFmtId="0" fontId="1" fillId="0" borderId="2" xfId="0" applyFont="1" applyBorder="1" applyAlignment="1">
      <alignment horizontal="left" vertical="center" wrapText="1"/>
    </xf>
    <xf numFmtId="0" fontId="1" fillId="0" borderId="5" xfId="0" applyFont="1" applyBorder="1" applyAlignment="1">
      <alignment horizontal="center" vertical="center" wrapText="1"/>
    </xf>
    <xf numFmtId="17" fontId="1" fillId="0" borderId="10" xfId="0" applyNumberFormat="1" applyFont="1" applyFill="1" applyBorder="1" applyAlignment="1">
      <alignment horizontal="center" vertical="center"/>
    </xf>
    <xf numFmtId="14" fontId="1" fillId="0" borderId="8" xfId="0" applyNumberFormat="1" applyFont="1" applyFill="1" applyBorder="1" applyAlignment="1">
      <alignment horizontal="center" vertical="center" wrapText="1"/>
    </xf>
    <xf numFmtId="49" fontId="1" fillId="0" borderId="12" xfId="0" applyNumberFormat="1" applyFont="1" applyBorder="1" applyAlignment="1">
      <alignment horizontal="center" vertical="center" wrapText="1"/>
    </xf>
    <xf numFmtId="17" fontId="1" fillId="0" borderId="81" xfId="0" applyNumberFormat="1" applyFont="1" applyFill="1" applyBorder="1" applyAlignment="1">
      <alignment horizontal="center" vertical="center"/>
    </xf>
    <xf numFmtId="0" fontId="1" fillId="0" borderId="8" xfId="0" applyFont="1" applyFill="1" applyBorder="1" applyAlignment="1">
      <alignment wrapText="1"/>
    </xf>
    <xf numFmtId="0" fontId="1" fillId="0" borderId="65" xfId="0" applyFont="1" applyFill="1" applyBorder="1" applyAlignment="1">
      <alignment horizontal="left" vertical="top" wrapText="1"/>
    </xf>
    <xf numFmtId="0" fontId="1" fillId="0" borderId="5" xfId="0" applyFont="1" applyBorder="1" applyAlignment="1">
      <alignment horizontal="left" vertical="top" wrapText="1"/>
    </xf>
    <xf numFmtId="0" fontId="0" fillId="0" borderId="5" xfId="0" applyBorder="1" applyAlignment="1">
      <alignment horizontal="center" vertical="center" wrapText="1"/>
    </xf>
    <xf numFmtId="0" fontId="1" fillId="0" borderId="5" xfId="0" applyFont="1" applyBorder="1" applyAlignment="1">
      <alignment wrapText="1"/>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5" xfId="0" applyNumberFormat="1" applyFont="1" applyBorder="1" applyAlignment="1">
      <alignment vertical="center" wrapText="1"/>
    </xf>
    <xf numFmtId="49" fontId="1" fillId="0" borderId="5" xfId="0" applyNumberFormat="1" applyFont="1" applyBorder="1" applyAlignment="1">
      <alignment vertical="center" wrapText="1"/>
    </xf>
    <xf numFmtId="0" fontId="1" fillId="0" borderId="5" xfId="0" applyNumberFormat="1" applyFont="1" applyBorder="1" applyAlignment="1">
      <alignment horizontal="left" vertical="center" wrapText="1"/>
    </xf>
    <xf numFmtId="0" fontId="1" fillId="0" borderId="36" xfId="0" applyNumberFormat="1" applyFont="1" applyBorder="1" applyAlignment="1">
      <alignment horizontal="left" vertical="center" wrapText="1"/>
    </xf>
    <xf numFmtId="0" fontId="1" fillId="0" borderId="82" xfId="0" applyFont="1" applyBorder="1" applyAlignment="1">
      <alignment horizontal="center" vertical="center" wrapText="1"/>
    </xf>
    <xf numFmtId="0" fontId="1" fillId="0" borderId="1" xfId="0" applyNumberFormat="1" applyFont="1" applyBorder="1" applyAlignment="1">
      <alignment horizontal="left" vertical="top" wrapText="1"/>
    </xf>
    <xf numFmtId="0" fontId="1" fillId="0" borderId="43" xfId="0" applyFont="1" applyBorder="1" applyAlignment="1">
      <alignment horizontal="center" vertical="center" wrapText="1"/>
    </xf>
    <xf numFmtId="0" fontId="1" fillId="0" borderId="0" xfId="0" applyFont="1" applyFill="1" applyBorder="1" applyAlignment="1">
      <alignment vertical="top" wrapText="1"/>
    </xf>
    <xf numFmtId="0" fontId="2" fillId="0" borderId="76"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43" xfId="0" applyBorder="1" applyAlignment="1">
      <alignment horizontal="center" vertical="center" wrapText="1"/>
    </xf>
    <xf numFmtId="2" fontId="1" fillId="0" borderId="1" xfId="0" applyNumberFormat="1" applyFont="1" applyBorder="1" applyAlignment="1">
      <alignment horizontal="left" vertical="center" wrapText="1"/>
    </xf>
    <xf numFmtId="2" fontId="37" fillId="0" borderId="5" xfId="0" applyNumberFormat="1" applyFont="1" applyBorder="1" applyAlignment="1">
      <alignment vertical="top" wrapText="1"/>
    </xf>
    <xf numFmtId="14" fontId="1" fillId="0" borderId="12" xfId="0" applyNumberFormat="1" applyFont="1" applyBorder="1" applyAlignment="1">
      <alignment wrapText="1"/>
    </xf>
    <xf numFmtId="17" fontId="1" fillId="0" borderId="15" xfId="0" applyNumberFormat="1" applyFont="1" applyFill="1" applyBorder="1" applyAlignment="1">
      <alignment horizontal="center" vertical="center"/>
    </xf>
    <xf numFmtId="0" fontId="1" fillId="0" borderId="16" xfId="0" applyFont="1" applyFill="1" applyBorder="1" applyAlignment="1">
      <alignment vertical="top" wrapText="1"/>
    </xf>
    <xf numFmtId="17" fontId="1" fillId="0" borderId="42" xfId="0" applyNumberFormat="1" applyFont="1" applyFill="1" applyBorder="1" applyAlignment="1">
      <alignment horizontal="center" vertical="center"/>
    </xf>
    <xf numFmtId="0" fontId="1" fillId="0" borderId="48" xfId="0" applyFont="1" applyFill="1" applyBorder="1" applyAlignment="1">
      <alignment vertical="top" wrapText="1"/>
    </xf>
    <xf numFmtId="17" fontId="1" fillId="2" borderId="9" xfId="0" applyNumberFormat="1" applyFont="1" applyFill="1" applyBorder="1" applyAlignment="1">
      <alignment horizontal="center" vertical="center"/>
    </xf>
    <xf numFmtId="0" fontId="1" fillId="2" borderId="5" xfId="0" applyFont="1" applyFill="1" applyBorder="1" applyAlignment="1">
      <alignment vertical="top" wrapText="1"/>
    </xf>
    <xf numFmtId="0" fontId="9" fillId="0" borderId="48" xfId="0" applyFont="1" applyFill="1" applyBorder="1"/>
    <xf numFmtId="0" fontId="1" fillId="0" borderId="73" xfId="0" applyFont="1" applyFill="1" applyBorder="1" applyAlignment="1">
      <alignment horizontal="center" vertical="center" wrapText="1"/>
    </xf>
    <xf numFmtId="0" fontId="9" fillId="0" borderId="5" xfId="0" applyFont="1" applyFill="1" applyBorder="1"/>
    <xf numFmtId="0" fontId="9" fillId="0" borderId="36" xfId="0" applyFont="1" applyFill="1" applyBorder="1"/>
    <xf numFmtId="0" fontId="30" fillId="0" borderId="5" xfId="0" applyFont="1" applyFill="1" applyBorder="1" applyAlignment="1">
      <alignment vertical="top" wrapText="1"/>
    </xf>
    <xf numFmtId="0" fontId="9" fillId="0" borderId="5" xfId="0" applyFont="1" applyFill="1" applyBorder="1" applyAlignment="1">
      <alignmen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0" fillId="0" borderId="1" xfId="0" applyFill="1" applyBorder="1" applyAlignment="1">
      <alignment vertical="top" wrapText="1"/>
    </xf>
    <xf numFmtId="0" fontId="1" fillId="0" borderId="49" xfId="0" applyNumberFormat="1" applyFont="1" applyBorder="1" applyAlignment="1">
      <alignment horizontal="left" vertical="center" wrapText="1"/>
    </xf>
    <xf numFmtId="14" fontId="2" fillId="0" borderId="73" xfId="0" applyNumberFormat="1" applyFont="1" applyFill="1" applyBorder="1" applyAlignment="1">
      <alignment horizontal="center" vertical="center" wrapText="1"/>
    </xf>
    <xf numFmtId="0" fontId="1" fillId="0" borderId="7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6" xfId="0" applyFont="1" applyBorder="1" applyAlignment="1">
      <alignment horizontal="center" vertical="center" wrapText="1"/>
    </xf>
    <xf numFmtId="0" fontId="37" fillId="0" borderId="36" xfId="0" applyFont="1" applyBorder="1" applyAlignment="1">
      <alignment horizontal="center" wrapText="1"/>
    </xf>
    <xf numFmtId="14" fontId="1" fillId="0" borderId="5" xfId="0" applyNumberFormat="1" applyFont="1" applyFill="1" applyBorder="1" applyAlignment="1">
      <alignment vertical="top" wrapText="1"/>
    </xf>
    <xf numFmtId="0" fontId="0" fillId="0" borderId="48" xfId="0" applyBorder="1" applyAlignment="1">
      <alignment wrapText="1"/>
    </xf>
    <xf numFmtId="17" fontId="1" fillId="0" borderId="77" xfId="0" applyNumberFormat="1" applyFont="1" applyFill="1" applyBorder="1" applyAlignment="1">
      <alignment horizontal="center" vertical="center"/>
    </xf>
    <xf numFmtId="14" fontId="1" fillId="0" borderId="73" xfId="0" applyNumberFormat="1" applyFont="1" applyFill="1" applyBorder="1" applyAlignment="1">
      <alignment horizontal="center" vertical="center" wrapText="1"/>
    </xf>
    <xf numFmtId="0" fontId="1" fillId="0" borderId="73" xfId="0" applyFont="1" applyFill="1" applyBorder="1" applyAlignment="1">
      <alignment horizontal="left" vertical="top" wrapText="1"/>
    </xf>
    <xf numFmtId="0" fontId="1" fillId="0" borderId="78" xfId="0" applyFont="1" applyFill="1" applyBorder="1" applyAlignment="1">
      <alignment vertical="top" wrapText="1"/>
    </xf>
    <xf numFmtId="0" fontId="1" fillId="0" borderId="11" xfId="0" applyFont="1" applyFill="1" applyBorder="1" applyAlignment="1">
      <alignment vertical="top" wrapText="1"/>
    </xf>
    <xf numFmtId="0" fontId="6" fillId="0" borderId="6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8" xfId="0" applyFont="1" applyFill="1" applyBorder="1" applyAlignment="1">
      <alignment horizontal="left" vertical="center"/>
    </xf>
    <xf numFmtId="0" fontId="26" fillId="0" borderId="8" xfId="0" applyFont="1" applyFill="1" applyBorder="1" applyAlignment="1">
      <alignment horizontal="center" vertical="center"/>
    </xf>
    <xf numFmtId="0" fontId="26" fillId="2" borderId="8"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29"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S23"/>
  <sheetViews>
    <sheetView view="pageBreakPreview" topLeftCell="A3" zoomScaleSheetLayoutView="100" workbookViewId="0">
      <pane xSplit="2" ySplit="4" topLeftCell="C7" activePane="bottomRight" state="frozen"/>
      <selection activeCell="A3" sqref="A3"/>
      <selection pane="topRight" activeCell="C3" sqref="C3"/>
      <selection pane="bottomLeft" activeCell="A7" sqref="A7"/>
      <selection pane="bottomRight" activeCell="P1" sqref="P1"/>
    </sheetView>
  </sheetViews>
  <sheetFormatPr defaultRowHeight="12"/>
  <cols>
    <col min="1" max="1" width="6.42578125" style="1" customWidth="1"/>
    <col min="2" max="2" width="23.28515625" style="1" customWidth="1"/>
    <col min="3" max="3" width="23.7109375" style="1" customWidth="1"/>
    <col min="4" max="4" width="13.42578125" style="1" customWidth="1"/>
    <col min="5" max="5" width="11" style="1" customWidth="1"/>
    <col min="6" max="6" width="11.5703125" style="1" customWidth="1"/>
    <col min="7" max="7" width="11.28515625" style="1" customWidth="1"/>
    <col min="8" max="8" width="11.7109375" style="1" customWidth="1"/>
    <col min="9" max="9" width="10.85546875" style="1" customWidth="1"/>
    <col min="10" max="10" width="11.5703125" style="1" customWidth="1"/>
    <col min="11" max="11" width="10.85546875" style="1" customWidth="1"/>
    <col min="12" max="12" width="7.85546875" style="1" customWidth="1"/>
    <col min="13" max="13" width="11" style="1" customWidth="1"/>
    <col min="14" max="14" width="5.42578125" style="1" customWidth="1"/>
    <col min="15" max="15" width="5.28515625" style="1" customWidth="1"/>
    <col min="16" max="16" width="10.7109375" style="5" customWidth="1"/>
    <col min="17" max="17" width="50.140625" style="1" customWidth="1"/>
    <col min="18" max="18" width="12" style="1" customWidth="1"/>
    <col min="19" max="16384" width="9.140625" style="1"/>
  </cols>
  <sheetData>
    <row r="1" spans="1:19" ht="20.25">
      <c r="R1" s="95" t="s">
        <v>15</v>
      </c>
    </row>
    <row r="2" spans="1:19" ht="21" thickBot="1">
      <c r="A2" s="398" t="s">
        <v>1048</v>
      </c>
      <c r="B2" s="399"/>
      <c r="C2" s="399"/>
      <c r="D2" s="399"/>
      <c r="E2" s="399"/>
      <c r="F2" s="399"/>
      <c r="G2" s="399"/>
      <c r="H2" s="399"/>
      <c r="I2" s="399"/>
      <c r="J2" s="399"/>
      <c r="K2" s="399"/>
      <c r="L2" s="399"/>
      <c r="M2" s="399"/>
      <c r="N2" s="399"/>
      <c r="O2" s="399"/>
      <c r="P2" s="399"/>
      <c r="Q2" s="399"/>
    </row>
    <row r="3" spans="1:19" ht="14.25" customHeight="1">
      <c r="A3" s="403" t="s">
        <v>66</v>
      </c>
      <c r="B3" s="406" t="s">
        <v>65</v>
      </c>
      <c r="C3" s="406" t="s">
        <v>67</v>
      </c>
      <c r="D3" s="406" t="s">
        <v>12</v>
      </c>
      <c r="E3" s="406" t="s">
        <v>68</v>
      </c>
      <c r="F3" s="406" t="s">
        <v>69</v>
      </c>
      <c r="G3" s="406" t="s">
        <v>80</v>
      </c>
      <c r="H3" s="406"/>
      <c r="I3" s="406"/>
      <c r="J3" s="406"/>
      <c r="K3" s="406"/>
      <c r="L3" s="406"/>
      <c r="M3" s="406"/>
      <c r="N3" s="406"/>
      <c r="O3" s="406"/>
      <c r="P3" s="406"/>
      <c r="Q3" s="406"/>
      <c r="R3" s="409"/>
    </row>
    <row r="4" spans="1:19" ht="25.5">
      <c r="A4" s="404"/>
      <c r="B4" s="407"/>
      <c r="C4" s="407"/>
      <c r="D4" s="407"/>
      <c r="E4" s="407"/>
      <c r="F4" s="407"/>
      <c r="G4" s="390" t="s">
        <v>70</v>
      </c>
      <c r="H4" s="390"/>
      <c r="I4" s="390" t="s">
        <v>73</v>
      </c>
      <c r="J4" s="390"/>
      <c r="K4" s="390" t="s">
        <v>74</v>
      </c>
      <c r="L4" s="390"/>
      <c r="M4" s="390"/>
      <c r="N4" s="390" t="s">
        <v>78</v>
      </c>
      <c r="O4" s="390"/>
      <c r="P4" s="183" t="s">
        <v>10</v>
      </c>
      <c r="Q4" s="390" t="s">
        <v>9</v>
      </c>
      <c r="R4" s="410" t="s">
        <v>79</v>
      </c>
    </row>
    <row r="5" spans="1:19" ht="78.75" customHeight="1" thickBot="1">
      <c r="A5" s="405"/>
      <c r="B5" s="408"/>
      <c r="C5" s="408"/>
      <c r="D5" s="408"/>
      <c r="E5" s="408"/>
      <c r="F5" s="408"/>
      <c r="G5" s="19" t="s">
        <v>71</v>
      </c>
      <c r="H5" s="16" t="s">
        <v>72</v>
      </c>
      <c r="I5" s="19" t="s">
        <v>71</v>
      </c>
      <c r="J5" s="16" t="s">
        <v>72</v>
      </c>
      <c r="K5" s="16" t="s">
        <v>75</v>
      </c>
      <c r="L5" s="16" t="s">
        <v>76</v>
      </c>
      <c r="M5" s="16" t="s">
        <v>77</v>
      </c>
      <c r="N5" s="391" t="s">
        <v>11</v>
      </c>
      <c r="O5" s="392"/>
      <c r="P5" s="16" t="s">
        <v>11</v>
      </c>
      <c r="Q5" s="412"/>
      <c r="R5" s="411"/>
    </row>
    <row r="6" spans="1:19" ht="21.75" customHeight="1" thickBot="1">
      <c r="A6" s="400" t="s">
        <v>83</v>
      </c>
      <c r="B6" s="401"/>
      <c r="C6" s="401"/>
      <c r="D6" s="401"/>
      <c r="E6" s="401"/>
      <c r="F6" s="401"/>
      <c r="G6" s="401"/>
      <c r="H6" s="401"/>
      <c r="I6" s="401"/>
      <c r="J6" s="401"/>
      <c r="K6" s="401"/>
      <c r="L6" s="401"/>
      <c r="M6" s="401"/>
      <c r="N6" s="401"/>
      <c r="O6" s="401"/>
      <c r="P6" s="401"/>
      <c r="Q6" s="401"/>
      <c r="R6" s="402"/>
    </row>
    <row r="7" spans="1:19" ht="82.5" customHeight="1">
      <c r="A7" s="62"/>
      <c r="B7" s="228" t="s">
        <v>35</v>
      </c>
      <c r="C7" s="184"/>
      <c r="D7" s="183"/>
      <c r="E7" s="184"/>
      <c r="F7" s="184"/>
      <c r="G7" s="184"/>
      <c r="H7" s="184"/>
      <c r="I7" s="184"/>
      <c r="J7" s="184"/>
      <c r="K7" s="184"/>
      <c r="L7" s="184"/>
      <c r="M7" s="184"/>
      <c r="N7" s="184"/>
      <c r="O7" s="184"/>
      <c r="P7" s="202"/>
      <c r="Q7" s="42"/>
      <c r="R7" s="63"/>
    </row>
    <row r="8" spans="1:19" ht="81.75" customHeight="1">
      <c r="A8" s="64">
        <v>44958</v>
      </c>
      <c r="B8" s="224" t="s">
        <v>36</v>
      </c>
      <c r="C8" s="49" t="s">
        <v>672</v>
      </c>
      <c r="D8" s="49" t="s">
        <v>673</v>
      </c>
      <c r="E8" s="49" t="s">
        <v>674</v>
      </c>
      <c r="F8" s="49" t="s">
        <v>675</v>
      </c>
      <c r="G8" s="275"/>
      <c r="H8" s="275"/>
      <c r="I8" s="49" t="s">
        <v>865</v>
      </c>
      <c r="J8" s="49" t="s">
        <v>676</v>
      </c>
      <c r="K8" s="49"/>
      <c r="L8" s="49"/>
      <c r="M8" s="49"/>
      <c r="N8" s="49"/>
      <c r="O8" s="49"/>
      <c r="P8" s="49" t="s">
        <v>862</v>
      </c>
      <c r="Q8" s="276" t="s">
        <v>677</v>
      </c>
      <c r="R8" s="327" t="s">
        <v>863</v>
      </c>
    </row>
    <row r="9" spans="1:19" ht="88.5" customHeight="1">
      <c r="A9" s="64">
        <v>44986</v>
      </c>
      <c r="B9" s="223" t="s">
        <v>84</v>
      </c>
      <c r="C9" s="310" t="s">
        <v>297</v>
      </c>
      <c r="D9" s="236" t="s">
        <v>298</v>
      </c>
      <c r="E9" s="33">
        <v>44994</v>
      </c>
      <c r="F9" s="183"/>
      <c r="G9" s="186"/>
      <c r="H9" s="186"/>
      <c r="I9" s="186"/>
      <c r="J9" s="55"/>
      <c r="K9" s="186"/>
      <c r="L9" s="186"/>
      <c r="M9" s="186"/>
      <c r="N9" s="186"/>
      <c r="O9" s="186"/>
      <c r="P9" s="201"/>
      <c r="Q9" s="45"/>
      <c r="R9" s="6"/>
    </row>
    <row r="10" spans="1:19" ht="72.75" customHeight="1">
      <c r="A10" s="64"/>
      <c r="B10" s="223" t="s">
        <v>85</v>
      </c>
      <c r="C10" s="183"/>
      <c r="D10" s="183"/>
      <c r="E10" s="183"/>
      <c r="F10" s="183"/>
      <c r="G10" s="183"/>
      <c r="H10" s="33"/>
      <c r="I10" s="183"/>
      <c r="J10" s="183"/>
      <c r="K10" s="183"/>
      <c r="L10" s="183"/>
      <c r="M10" s="183"/>
      <c r="N10" s="45"/>
      <c r="O10" s="66"/>
      <c r="P10" s="183"/>
      <c r="Q10" s="45"/>
      <c r="R10" s="46"/>
    </row>
    <row r="11" spans="1:19" s="235" customFormat="1" ht="75.75" customHeight="1">
      <c r="A11" s="339">
        <v>45017</v>
      </c>
      <c r="B11" s="340" t="s">
        <v>37</v>
      </c>
      <c r="C11" s="163" t="s">
        <v>906</v>
      </c>
      <c r="D11" s="163" t="s">
        <v>299</v>
      </c>
      <c r="E11" s="163" t="s">
        <v>909</v>
      </c>
      <c r="F11" s="163"/>
      <c r="G11" s="167" t="s">
        <v>910</v>
      </c>
      <c r="H11" s="343" t="s">
        <v>911</v>
      </c>
      <c r="I11" s="163"/>
      <c r="J11" s="163"/>
      <c r="K11" s="341"/>
      <c r="L11" s="341"/>
      <c r="M11" s="341"/>
      <c r="N11" s="165"/>
      <c r="O11" s="165"/>
      <c r="P11" s="165" t="s">
        <v>908</v>
      </c>
      <c r="Q11" s="165" t="s">
        <v>907</v>
      </c>
      <c r="R11" s="342"/>
      <c r="S11" s="235" t="s">
        <v>912</v>
      </c>
    </row>
    <row r="12" spans="1:19" ht="75.75" customHeight="1">
      <c r="A12" s="64">
        <v>44927</v>
      </c>
      <c r="B12" s="393" t="s">
        <v>192</v>
      </c>
      <c r="C12" s="169" t="s">
        <v>541</v>
      </c>
      <c r="D12" s="326" t="s">
        <v>299</v>
      </c>
      <c r="E12" s="288" t="s">
        <v>714</v>
      </c>
      <c r="F12" s="293" t="s">
        <v>715</v>
      </c>
      <c r="G12" s="291"/>
      <c r="H12" s="291"/>
      <c r="I12" s="291"/>
      <c r="J12" s="291"/>
      <c r="K12" s="291"/>
      <c r="L12" s="291"/>
      <c r="M12" s="291"/>
      <c r="N12" s="291"/>
      <c r="O12" s="291"/>
      <c r="P12" s="291"/>
      <c r="Q12" s="292" t="s">
        <v>716</v>
      </c>
      <c r="R12" s="284" t="s">
        <v>717</v>
      </c>
      <c r="S12" s="282"/>
    </row>
    <row r="13" spans="1:19" ht="79.5" customHeight="1">
      <c r="A13" s="64">
        <v>44958</v>
      </c>
      <c r="B13" s="394"/>
      <c r="C13" s="348" t="s">
        <v>660</v>
      </c>
      <c r="D13" s="169" t="s">
        <v>707</v>
      </c>
      <c r="E13" s="172" t="s">
        <v>708</v>
      </c>
      <c r="F13" s="198">
        <v>44958</v>
      </c>
      <c r="G13" s="284" t="s">
        <v>709</v>
      </c>
      <c r="H13" s="290">
        <v>45152</v>
      </c>
      <c r="I13" s="285" t="s">
        <v>710</v>
      </c>
      <c r="J13" s="169" t="s">
        <v>711</v>
      </c>
      <c r="K13" s="286"/>
      <c r="L13" s="286"/>
      <c r="M13" s="286"/>
      <c r="N13" s="286"/>
      <c r="O13" s="286"/>
      <c r="P13" s="289" t="s">
        <v>712</v>
      </c>
      <c r="Q13" s="287" t="s">
        <v>713</v>
      </c>
      <c r="R13" s="283"/>
    </row>
    <row r="14" spans="1:19" ht="62.25" customHeight="1">
      <c r="A14" s="64">
        <v>44958</v>
      </c>
      <c r="B14" s="223" t="s">
        <v>38</v>
      </c>
      <c r="C14" s="310" t="s">
        <v>510</v>
      </c>
      <c r="D14" s="310" t="s">
        <v>298</v>
      </c>
      <c r="E14" s="33">
        <v>44951</v>
      </c>
      <c r="F14" s="183"/>
      <c r="G14" s="310" t="s">
        <v>858</v>
      </c>
      <c r="H14" s="33"/>
      <c r="I14" s="183"/>
      <c r="J14" s="183"/>
      <c r="K14" s="310" t="s">
        <v>859</v>
      </c>
      <c r="L14" s="183">
        <v>10000</v>
      </c>
      <c r="M14" s="310" t="s">
        <v>860</v>
      </c>
      <c r="N14" s="66"/>
      <c r="O14" s="66"/>
      <c r="P14" s="45"/>
      <c r="Q14" s="45" t="s">
        <v>861</v>
      </c>
      <c r="R14" s="46"/>
    </row>
    <row r="15" spans="1:19" ht="75" customHeight="1">
      <c r="A15" s="219">
        <v>44927</v>
      </c>
      <c r="B15" s="396" t="s">
        <v>270</v>
      </c>
      <c r="C15" s="169" t="s">
        <v>477</v>
      </c>
      <c r="D15" s="169" t="s">
        <v>298</v>
      </c>
      <c r="E15" s="172" t="s">
        <v>611</v>
      </c>
      <c r="F15" s="169"/>
      <c r="G15" s="169"/>
      <c r="H15" s="169"/>
      <c r="I15" s="169"/>
      <c r="J15" s="169"/>
      <c r="K15" s="169" t="s">
        <v>612</v>
      </c>
      <c r="L15" s="258">
        <v>1000</v>
      </c>
      <c r="M15" s="172">
        <v>44991</v>
      </c>
      <c r="N15" s="65"/>
      <c r="O15" s="65"/>
      <c r="P15" s="45"/>
      <c r="Q15" s="45"/>
      <c r="R15" s="46"/>
    </row>
    <row r="16" spans="1:19" ht="63" customHeight="1">
      <c r="A16" s="219">
        <v>45078</v>
      </c>
      <c r="B16" s="397"/>
      <c r="C16" s="169" t="s">
        <v>660</v>
      </c>
      <c r="D16" s="169" t="s">
        <v>299</v>
      </c>
      <c r="E16" s="169" t="s">
        <v>972</v>
      </c>
      <c r="F16" s="169"/>
      <c r="G16" s="169"/>
      <c r="H16" s="169"/>
      <c r="I16" s="169"/>
      <c r="J16" s="169"/>
      <c r="K16" s="169"/>
      <c r="L16" s="258"/>
      <c r="M16" s="172"/>
      <c r="N16" s="65"/>
      <c r="O16" s="65"/>
      <c r="P16" s="45"/>
      <c r="Q16" s="45"/>
      <c r="R16" s="46"/>
    </row>
    <row r="17" spans="1:18" ht="51" customHeight="1">
      <c r="A17" s="64">
        <v>44927</v>
      </c>
      <c r="B17" s="393" t="s">
        <v>39</v>
      </c>
      <c r="C17" s="310" t="s">
        <v>880</v>
      </c>
      <c r="D17" s="236" t="s">
        <v>300</v>
      </c>
      <c r="E17" s="236" t="s">
        <v>301</v>
      </c>
      <c r="F17" s="220"/>
      <c r="G17" s="220"/>
      <c r="H17" s="33"/>
      <c r="I17" s="220"/>
      <c r="J17" s="220"/>
      <c r="K17" s="220"/>
      <c r="L17" s="220"/>
      <c r="M17" s="220"/>
      <c r="N17" s="220"/>
      <c r="O17" s="220"/>
      <c r="P17" s="45" t="s">
        <v>302</v>
      </c>
      <c r="Q17" s="45" t="s">
        <v>864</v>
      </c>
      <c r="R17" s="46"/>
    </row>
    <row r="18" spans="1:18" ht="30.75" customHeight="1">
      <c r="A18" s="330">
        <v>44927</v>
      </c>
      <c r="B18" s="395"/>
      <c r="C18" s="310" t="s">
        <v>881</v>
      </c>
      <c r="D18" s="310" t="s">
        <v>298</v>
      </c>
      <c r="E18" s="310" t="s">
        <v>882</v>
      </c>
      <c r="F18" s="310"/>
      <c r="G18" s="310"/>
      <c r="H18" s="33"/>
      <c r="I18" s="310" t="s">
        <v>883</v>
      </c>
      <c r="J18" s="33">
        <v>44983</v>
      </c>
      <c r="K18" s="310"/>
      <c r="L18" s="310"/>
      <c r="M18" s="310"/>
      <c r="N18" s="310"/>
      <c r="O18" s="310"/>
      <c r="P18" s="45"/>
      <c r="Q18" s="45"/>
      <c r="R18" s="311" t="s">
        <v>639</v>
      </c>
    </row>
    <row r="19" spans="1:18" ht="89.25" customHeight="1">
      <c r="A19" s="219">
        <v>44958</v>
      </c>
      <c r="B19" s="328" t="s">
        <v>40</v>
      </c>
      <c r="C19" s="304" t="s">
        <v>510</v>
      </c>
      <c r="D19" s="304" t="s">
        <v>299</v>
      </c>
      <c r="E19" s="303">
        <v>44958</v>
      </c>
      <c r="F19" s="303">
        <v>44959</v>
      </c>
      <c r="G19" s="304" t="s">
        <v>613</v>
      </c>
      <c r="H19" s="303">
        <v>44958</v>
      </c>
      <c r="I19" s="299"/>
      <c r="J19" s="218"/>
      <c r="K19" s="218"/>
      <c r="L19" s="218"/>
      <c r="M19" s="218"/>
      <c r="N19" s="218"/>
      <c r="O19" s="218"/>
      <c r="P19" s="45"/>
      <c r="Q19" s="45"/>
      <c r="R19" s="45"/>
    </row>
    <row r="20" spans="1:18" ht="30.75" customHeight="1" thickBot="1">
      <c r="A20" s="386" t="s">
        <v>128</v>
      </c>
      <c r="B20" s="387"/>
      <c r="C20" s="388"/>
      <c r="D20" s="388"/>
      <c r="E20" s="388"/>
      <c r="F20" s="388"/>
      <c r="G20" s="388"/>
      <c r="H20" s="388"/>
      <c r="I20" s="388"/>
      <c r="J20" s="388"/>
      <c r="K20" s="388"/>
      <c r="L20" s="388"/>
      <c r="M20" s="388"/>
      <c r="N20" s="388"/>
      <c r="O20" s="388"/>
      <c r="P20" s="388"/>
      <c r="Q20" s="388"/>
      <c r="R20" s="389"/>
    </row>
    <row r="21" spans="1:18" ht="74.25" customHeight="1">
      <c r="A21" s="157">
        <v>44986</v>
      </c>
      <c r="B21" s="224" t="s">
        <v>110</v>
      </c>
      <c r="C21" s="204" t="s">
        <v>510</v>
      </c>
      <c r="D21" s="204" t="s">
        <v>299</v>
      </c>
      <c r="E21" s="192" t="s">
        <v>511</v>
      </c>
      <c r="F21" s="185"/>
      <c r="G21" s="185"/>
      <c r="H21" s="158"/>
      <c r="I21" s="296" t="s">
        <v>730</v>
      </c>
      <c r="J21" s="172">
        <v>45037</v>
      </c>
      <c r="K21" s="172">
        <v>45006</v>
      </c>
      <c r="L21" s="169">
        <v>15000</v>
      </c>
      <c r="M21" s="169" t="s">
        <v>731</v>
      </c>
      <c r="N21" s="169" t="s">
        <v>732</v>
      </c>
      <c r="O21" s="169" t="s">
        <v>733</v>
      </c>
      <c r="P21" s="204" t="s">
        <v>512</v>
      </c>
      <c r="Q21" s="156" t="s">
        <v>513</v>
      </c>
      <c r="R21" s="159"/>
    </row>
    <row r="22" spans="1:18" ht="93" customHeight="1">
      <c r="A22" s="97">
        <v>45078</v>
      </c>
      <c r="B22" s="224" t="s">
        <v>111</v>
      </c>
      <c r="C22" s="349" t="s">
        <v>411</v>
      </c>
      <c r="D22" s="349" t="s">
        <v>268</v>
      </c>
      <c r="E22" s="33">
        <v>45100</v>
      </c>
      <c r="F22" s="183"/>
      <c r="G22" s="183"/>
      <c r="H22" s="183"/>
      <c r="I22" s="349" t="s">
        <v>980</v>
      </c>
      <c r="J22" s="33" t="s">
        <v>320</v>
      </c>
      <c r="K22" s="183"/>
      <c r="L22" s="183"/>
      <c r="M22" s="183"/>
      <c r="N22" s="183"/>
      <c r="O22" s="183"/>
      <c r="P22" s="183"/>
      <c r="Q22" s="156" t="s">
        <v>981</v>
      </c>
      <c r="R22" s="46"/>
    </row>
    <row r="23" spans="1:18" ht="117" customHeight="1">
      <c r="A23" s="188"/>
      <c r="B23" s="189"/>
      <c r="C23" s="190"/>
      <c r="D23" s="190"/>
      <c r="E23" s="190"/>
      <c r="F23" s="190"/>
      <c r="G23" s="190"/>
      <c r="H23" s="190"/>
      <c r="I23" s="190"/>
      <c r="J23" s="190"/>
      <c r="K23" s="190"/>
      <c r="L23" s="190"/>
      <c r="M23" s="190"/>
      <c r="N23" s="190"/>
      <c r="O23" s="190"/>
      <c r="P23" s="191"/>
      <c r="Q23" s="191"/>
      <c r="R23" s="191"/>
    </row>
  </sheetData>
  <mergeCells count="20">
    <mergeCell ref="A2:Q2"/>
    <mergeCell ref="A6:R6"/>
    <mergeCell ref="A3:A5"/>
    <mergeCell ref="B3:B5"/>
    <mergeCell ref="C3:C5"/>
    <mergeCell ref="D3:D5"/>
    <mergeCell ref="E3:E5"/>
    <mergeCell ref="F3:F5"/>
    <mergeCell ref="G3:R3"/>
    <mergeCell ref="G4:H4"/>
    <mergeCell ref="R4:R5"/>
    <mergeCell ref="I4:J4"/>
    <mergeCell ref="Q4:Q5"/>
    <mergeCell ref="K4:M4"/>
    <mergeCell ref="A20:R20"/>
    <mergeCell ref="N4:O4"/>
    <mergeCell ref="N5:O5"/>
    <mergeCell ref="B12:B13"/>
    <mergeCell ref="B17:B18"/>
    <mergeCell ref="B15:B16"/>
  </mergeCells>
  <phoneticPr fontId="4" type="noConversion"/>
  <pageMargins left="0.15748031496062992" right="0.15748031496062992" top="0.59055118110236227" bottom="0.19685039370078741"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dimension ref="A1:V43"/>
  <sheetViews>
    <sheetView view="pageBreakPreview" topLeftCell="A2" zoomScale="98" zoomScaleNormal="80" zoomScaleSheetLayoutView="98" workbookViewId="0">
      <pane xSplit="2" ySplit="5" topLeftCell="C9" activePane="bottomRight" state="frozen"/>
      <selection activeCell="A2" sqref="A2"/>
      <selection pane="topRight" activeCell="C2" sqref="C2"/>
      <selection pane="bottomLeft" activeCell="A7" sqref="A7"/>
      <selection pane="bottomRight" activeCell="A2" sqref="A2:R2"/>
    </sheetView>
  </sheetViews>
  <sheetFormatPr defaultRowHeight="12"/>
  <cols>
    <col min="1" max="1" width="7.5703125" style="1" customWidth="1"/>
    <col min="2" max="2" width="26.28515625" style="1" customWidth="1"/>
    <col min="3" max="3" width="24.5703125" style="1" customWidth="1"/>
    <col min="4" max="4" width="14.85546875" style="1" customWidth="1"/>
    <col min="5" max="5" width="13.85546875" style="1" customWidth="1"/>
    <col min="6" max="6" width="10.7109375" style="1" customWidth="1"/>
    <col min="7" max="7" width="11" style="1" customWidth="1"/>
    <col min="8" max="8" width="12.5703125" style="1" customWidth="1"/>
    <col min="9" max="9" width="10.7109375" style="1" customWidth="1"/>
    <col min="10" max="10" width="12.28515625" style="1" customWidth="1"/>
    <col min="11" max="11" width="13.28515625" style="1" customWidth="1"/>
    <col min="12" max="12" width="8" style="1" customWidth="1"/>
    <col min="13" max="13" width="11" style="1" customWidth="1"/>
    <col min="14" max="14" width="6.28515625" style="1" customWidth="1"/>
    <col min="15" max="15" width="9.28515625" style="1" customWidth="1"/>
    <col min="16" max="16" width="11.85546875" style="1" customWidth="1"/>
    <col min="17" max="17" width="47.5703125" style="1" customWidth="1"/>
    <col min="18" max="18" width="11.7109375" style="3" customWidth="1"/>
    <col min="19" max="19" width="16.7109375" style="12" customWidth="1"/>
    <col min="20" max="16384" width="9.140625" style="1"/>
  </cols>
  <sheetData>
    <row r="1" spans="1:22" ht="21" customHeight="1">
      <c r="A1" s="12"/>
      <c r="B1" s="12"/>
      <c r="C1" s="12"/>
      <c r="D1" s="12"/>
      <c r="E1" s="12"/>
      <c r="F1" s="12"/>
      <c r="G1" s="12"/>
      <c r="H1" s="12"/>
      <c r="I1" s="12"/>
      <c r="J1" s="12"/>
      <c r="K1" s="12"/>
      <c r="L1" s="12"/>
      <c r="M1" s="12"/>
      <c r="N1" s="12"/>
      <c r="O1" s="12"/>
      <c r="P1" s="12"/>
      <c r="Q1" s="12"/>
      <c r="R1" s="94" t="s">
        <v>16</v>
      </c>
    </row>
    <row r="2" spans="1:22" ht="21" thickBot="1">
      <c r="A2" s="398" t="s">
        <v>276</v>
      </c>
      <c r="B2" s="417"/>
      <c r="C2" s="417"/>
      <c r="D2" s="417"/>
      <c r="E2" s="417"/>
      <c r="F2" s="417"/>
      <c r="G2" s="417"/>
      <c r="H2" s="417"/>
      <c r="I2" s="417"/>
      <c r="J2" s="417"/>
      <c r="K2" s="417"/>
      <c r="L2" s="417"/>
      <c r="M2" s="417"/>
      <c r="N2" s="417"/>
      <c r="O2" s="417"/>
      <c r="P2" s="417"/>
      <c r="Q2" s="417"/>
      <c r="R2" s="417"/>
    </row>
    <row r="3" spans="1:22" ht="12.75" customHeight="1">
      <c r="A3" s="403" t="s">
        <v>66</v>
      </c>
      <c r="B3" s="406" t="s">
        <v>65</v>
      </c>
      <c r="C3" s="406" t="s">
        <v>67</v>
      </c>
      <c r="D3" s="406" t="s">
        <v>12</v>
      </c>
      <c r="E3" s="406" t="s">
        <v>68</v>
      </c>
      <c r="F3" s="406" t="s">
        <v>69</v>
      </c>
      <c r="G3" s="406" t="s">
        <v>80</v>
      </c>
      <c r="H3" s="406"/>
      <c r="I3" s="406"/>
      <c r="J3" s="406"/>
      <c r="K3" s="406"/>
      <c r="L3" s="406"/>
      <c r="M3" s="406"/>
      <c r="N3" s="406"/>
      <c r="O3" s="406"/>
      <c r="P3" s="406"/>
      <c r="Q3" s="406"/>
      <c r="R3" s="409"/>
    </row>
    <row r="4" spans="1:22" ht="25.5" customHeight="1">
      <c r="A4" s="404"/>
      <c r="B4" s="407"/>
      <c r="C4" s="407"/>
      <c r="D4" s="407"/>
      <c r="E4" s="407"/>
      <c r="F4" s="407"/>
      <c r="G4" s="390" t="s">
        <v>70</v>
      </c>
      <c r="H4" s="390"/>
      <c r="I4" s="390" t="s">
        <v>73</v>
      </c>
      <c r="J4" s="390"/>
      <c r="K4" s="390" t="s">
        <v>74</v>
      </c>
      <c r="L4" s="390"/>
      <c r="M4" s="390"/>
      <c r="N4" s="390" t="s">
        <v>78</v>
      </c>
      <c r="O4" s="390"/>
      <c r="P4" s="41" t="s">
        <v>10</v>
      </c>
      <c r="Q4" s="390" t="s">
        <v>9</v>
      </c>
      <c r="R4" s="410" t="s">
        <v>79</v>
      </c>
    </row>
    <row r="5" spans="1:22" ht="66.75" customHeight="1" thickBot="1">
      <c r="A5" s="405"/>
      <c r="B5" s="408"/>
      <c r="C5" s="408"/>
      <c r="D5" s="408"/>
      <c r="E5" s="408"/>
      <c r="F5" s="408"/>
      <c r="G5" s="19" t="s">
        <v>71</v>
      </c>
      <c r="H5" s="16" t="s">
        <v>72</v>
      </c>
      <c r="I5" s="19" t="s">
        <v>71</v>
      </c>
      <c r="J5" s="16" t="s">
        <v>72</v>
      </c>
      <c r="K5" s="16" t="s">
        <v>75</v>
      </c>
      <c r="L5" s="16" t="s">
        <v>76</v>
      </c>
      <c r="M5" s="16" t="s">
        <v>77</v>
      </c>
      <c r="N5" s="20" t="s">
        <v>11</v>
      </c>
      <c r="O5" s="20" t="s">
        <v>11</v>
      </c>
      <c r="P5" s="16" t="s">
        <v>11</v>
      </c>
      <c r="Q5" s="412"/>
      <c r="R5" s="411"/>
      <c r="S5" s="14"/>
      <c r="T5" s="2"/>
      <c r="U5" s="2"/>
      <c r="V5" s="2"/>
    </row>
    <row r="6" spans="1:22" ht="20.25" customHeight="1" thickBot="1">
      <c r="A6" s="509" t="s">
        <v>33</v>
      </c>
      <c r="B6" s="510"/>
      <c r="C6" s="510"/>
      <c r="D6" s="510"/>
      <c r="E6" s="510"/>
      <c r="F6" s="510"/>
      <c r="G6" s="510"/>
      <c r="H6" s="510"/>
      <c r="I6" s="510"/>
      <c r="J6" s="510"/>
      <c r="K6" s="510"/>
      <c r="L6" s="510"/>
      <c r="M6" s="510"/>
      <c r="N6" s="510"/>
      <c r="O6" s="510"/>
      <c r="P6" s="510"/>
      <c r="Q6" s="510"/>
      <c r="R6" s="511"/>
      <c r="S6" s="14"/>
      <c r="T6" s="2"/>
      <c r="U6" s="2"/>
      <c r="V6" s="2"/>
    </row>
    <row r="7" spans="1:22" ht="100.5" customHeight="1">
      <c r="A7" s="265">
        <v>44927</v>
      </c>
      <c r="B7" s="413" t="s">
        <v>112</v>
      </c>
      <c r="C7" s="307" t="s">
        <v>880</v>
      </c>
      <c r="D7" s="307" t="s">
        <v>298</v>
      </c>
      <c r="E7" s="309" t="s">
        <v>652</v>
      </c>
      <c r="F7" s="307" t="s">
        <v>653</v>
      </c>
      <c r="G7" s="204"/>
      <c r="H7" s="204"/>
      <c r="I7" s="204"/>
      <c r="J7" s="204"/>
      <c r="K7" s="204"/>
      <c r="L7" s="204"/>
      <c r="M7" s="204"/>
      <c r="N7" s="307" t="s">
        <v>654</v>
      </c>
      <c r="O7" s="307"/>
      <c r="P7" s="307"/>
      <c r="Q7" s="508" t="s">
        <v>655</v>
      </c>
      <c r="R7" s="266"/>
      <c r="S7" s="14"/>
      <c r="T7" s="2"/>
      <c r="U7" s="2"/>
      <c r="V7" s="2"/>
    </row>
    <row r="8" spans="1:22" ht="100.5" customHeight="1">
      <c r="A8" s="265">
        <v>44927</v>
      </c>
      <c r="B8" s="413"/>
      <c r="C8" s="169" t="s">
        <v>660</v>
      </c>
      <c r="D8" s="169" t="s">
        <v>656</v>
      </c>
      <c r="E8" s="169" t="s">
        <v>318</v>
      </c>
      <c r="F8" s="169"/>
      <c r="G8" s="169" t="s">
        <v>657</v>
      </c>
      <c r="H8" s="172">
        <v>45200</v>
      </c>
      <c r="I8" s="169" t="s">
        <v>658</v>
      </c>
      <c r="J8" s="172">
        <v>44984</v>
      </c>
      <c r="K8" s="204"/>
      <c r="L8" s="204"/>
      <c r="M8" s="204"/>
      <c r="N8" s="169"/>
      <c r="O8" s="169"/>
      <c r="P8" s="169"/>
      <c r="Q8" s="178" t="s">
        <v>661</v>
      </c>
      <c r="R8" s="266"/>
      <c r="S8" s="14"/>
      <c r="T8" s="2"/>
      <c r="U8" s="2"/>
      <c r="V8" s="2"/>
    </row>
    <row r="9" spans="1:22" ht="109.5" customHeight="1">
      <c r="A9" s="265">
        <v>44986</v>
      </c>
      <c r="B9" s="394"/>
      <c r="C9" s="269" t="s">
        <v>510</v>
      </c>
      <c r="D9" s="169" t="s">
        <v>637</v>
      </c>
      <c r="E9" s="172" t="s">
        <v>659</v>
      </c>
      <c r="F9" s="277"/>
      <c r="G9" s="277" t="s">
        <v>962</v>
      </c>
      <c r="H9" s="277" t="s">
        <v>963</v>
      </c>
      <c r="I9" s="277" t="s">
        <v>964</v>
      </c>
      <c r="J9" s="279">
        <v>45072</v>
      </c>
      <c r="K9" s="277" t="s">
        <v>965</v>
      </c>
      <c r="L9" s="277" t="s">
        <v>966</v>
      </c>
      <c r="M9" s="277" t="s">
        <v>967</v>
      </c>
      <c r="N9" s="277"/>
      <c r="O9" s="277"/>
      <c r="P9" s="277"/>
      <c r="Q9" s="277" t="s">
        <v>968</v>
      </c>
      <c r="R9" s="266"/>
      <c r="S9" s="14" t="s">
        <v>930</v>
      </c>
      <c r="T9" s="2"/>
      <c r="U9" s="2"/>
      <c r="V9" s="2"/>
    </row>
    <row r="10" spans="1:22" ht="83.25" customHeight="1">
      <c r="A10" s="51">
        <v>44927</v>
      </c>
      <c r="B10" s="414" t="s">
        <v>100</v>
      </c>
      <c r="C10" s="321" t="s">
        <v>394</v>
      </c>
      <c r="D10" s="169" t="s">
        <v>268</v>
      </c>
      <c r="E10" s="172">
        <v>44952</v>
      </c>
      <c r="F10" s="507"/>
      <c r="G10" s="268"/>
      <c r="H10" s="268"/>
      <c r="I10" s="169" t="s">
        <v>845</v>
      </c>
      <c r="J10" s="172" t="s">
        <v>320</v>
      </c>
      <c r="K10" s="268"/>
      <c r="L10" s="268"/>
      <c r="M10" s="268"/>
      <c r="N10" s="268"/>
      <c r="O10" s="268"/>
      <c r="P10" s="268"/>
      <c r="Q10" s="313" t="s">
        <v>846</v>
      </c>
      <c r="R10" s="320" t="s">
        <v>847</v>
      </c>
      <c r="S10" s="14"/>
      <c r="T10" s="2"/>
      <c r="U10" s="2"/>
      <c r="V10" s="2"/>
    </row>
    <row r="11" spans="1:22" ht="135.75" customHeight="1">
      <c r="A11" s="51">
        <v>44958</v>
      </c>
      <c r="B11" s="415"/>
      <c r="C11" s="321" t="s">
        <v>394</v>
      </c>
      <c r="D11" s="169" t="s">
        <v>268</v>
      </c>
      <c r="E11" s="172">
        <v>44964</v>
      </c>
      <c r="F11" s="507"/>
      <c r="G11" s="268"/>
      <c r="H11" s="268"/>
      <c r="I11" s="169"/>
      <c r="J11" s="172"/>
      <c r="K11" s="268"/>
      <c r="L11" s="268"/>
      <c r="M11" s="268"/>
      <c r="N11" s="268"/>
      <c r="O11" s="268"/>
      <c r="P11" s="268"/>
      <c r="Q11" s="324" t="s">
        <v>849</v>
      </c>
      <c r="R11" s="320" t="s">
        <v>848</v>
      </c>
      <c r="S11" s="14"/>
      <c r="T11" s="2"/>
      <c r="U11" s="2"/>
      <c r="V11" s="2"/>
    </row>
    <row r="12" spans="1:22" ht="123" customHeight="1">
      <c r="A12" s="51">
        <v>44958</v>
      </c>
      <c r="B12" s="415"/>
      <c r="C12" s="321" t="s">
        <v>394</v>
      </c>
      <c r="D12" s="307" t="s">
        <v>268</v>
      </c>
      <c r="E12" s="309">
        <v>44964</v>
      </c>
      <c r="F12" s="323"/>
      <c r="G12" s="270"/>
      <c r="H12" s="270"/>
      <c r="I12" s="307"/>
      <c r="J12" s="309"/>
      <c r="K12" s="270"/>
      <c r="L12" s="270"/>
      <c r="M12" s="270"/>
      <c r="N12" s="270"/>
      <c r="O12" s="270"/>
      <c r="P12" s="270"/>
      <c r="Q12" s="313" t="s">
        <v>850</v>
      </c>
      <c r="R12" s="320" t="s">
        <v>848</v>
      </c>
      <c r="S12" s="14"/>
      <c r="T12" s="2"/>
      <c r="U12" s="2"/>
      <c r="V12" s="2"/>
    </row>
    <row r="13" spans="1:22" ht="100.5" customHeight="1">
      <c r="A13" s="51">
        <v>44986</v>
      </c>
      <c r="B13" s="415"/>
      <c r="C13" s="322" t="s">
        <v>510</v>
      </c>
      <c r="D13" s="307" t="s">
        <v>298</v>
      </c>
      <c r="E13" s="309">
        <v>45006</v>
      </c>
      <c r="F13" s="323"/>
      <c r="G13" s="270"/>
      <c r="H13" s="270"/>
      <c r="I13" s="307"/>
      <c r="J13" s="309"/>
      <c r="K13" s="272" t="s">
        <v>851</v>
      </c>
      <c r="L13" s="307">
        <v>1000</v>
      </c>
      <c r="M13" s="309">
        <v>45019</v>
      </c>
      <c r="N13" s="302"/>
      <c r="O13" s="302"/>
      <c r="P13" s="270"/>
      <c r="Q13" s="324" t="s">
        <v>850</v>
      </c>
      <c r="R13" s="320"/>
      <c r="S13" s="14" t="s">
        <v>971</v>
      </c>
      <c r="T13" s="2"/>
      <c r="U13" s="2"/>
      <c r="V13" s="2"/>
    </row>
    <row r="14" spans="1:22" ht="105.75" customHeight="1">
      <c r="A14" s="51">
        <v>44986</v>
      </c>
      <c r="B14" s="512" t="s">
        <v>100</v>
      </c>
      <c r="C14" s="322" t="s">
        <v>510</v>
      </c>
      <c r="D14" s="307" t="s">
        <v>298</v>
      </c>
      <c r="E14" s="309">
        <v>45006</v>
      </c>
      <c r="F14" s="323"/>
      <c r="G14" s="270"/>
      <c r="H14" s="270"/>
      <c r="I14" s="307"/>
      <c r="J14" s="309"/>
      <c r="K14" s="272" t="s">
        <v>852</v>
      </c>
      <c r="L14" s="307">
        <v>1000</v>
      </c>
      <c r="M14" s="309">
        <v>45016</v>
      </c>
      <c r="N14" s="302"/>
      <c r="O14" s="302"/>
      <c r="P14" s="270"/>
      <c r="Q14" s="324" t="s">
        <v>850</v>
      </c>
      <c r="R14" s="320"/>
      <c r="S14" s="14" t="s">
        <v>971</v>
      </c>
      <c r="T14" s="2"/>
      <c r="U14" s="2"/>
      <c r="V14" s="2"/>
    </row>
    <row r="15" spans="1:22" ht="81" customHeight="1">
      <c r="A15" s="51">
        <v>44986</v>
      </c>
      <c r="B15" s="512"/>
      <c r="C15" s="322" t="s">
        <v>510</v>
      </c>
      <c r="D15" s="307" t="s">
        <v>641</v>
      </c>
      <c r="E15" s="309">
        <v>45008</v>
      </c>
      <c r="F15" s="325" t="s">
        <v>855</v>
      </c>
      <c r="G15" s="270"/>
      <c r="H15" s="270"/>
      <c r="I15" s="307"/>
      <c r="J15" s="309"/>
      <c r="K15" s="304" t="s">
        <v>856</v>
      </c>
      <c r="L15" s="304">
        <v>1000</v>
      </c>
      <c r="M15" s="309">
        <v>45016</v>
      </c>
      <c r="N15" s="302"/>
      <c r="O15" s="302" t="s">
        <v>853</v>
      </c>
      <c r="P15" s="307" t="s">
        <v>854</v>
      </c>
      <c r="Q15" s="324" t="s">
        <v>857</v>
      </c>
      <c r="R15" s="320"/>
      <c r="S15" s="14" t="s">
        <v>971</v>
      </c>
      <c r="T15" s="2"/>
      <c r="U15" s="2"/>
      <c r="V15" s="2"/>
    </row>
    <row r="16" spans="1:22" ht="80.25" customHeight="1">
      <c r="A16" s="51">
        <v>44986</v>
      </c>
      <c r="B16" s="513"/>
      <c r="C16" s="322" t="s">
        <v>510</v>
      </c>
      <c r="D16" s="350" t="s">
        <v>298</v>
      </c>
      <c r="E16" s="351"/>
      <c r="F16" s="352"/>
      <c r="G16" s="353"/>
      <c r="H16" s="353"/>
      <c r="I16" s="350"/>
      <c r="J16" s="351"/>
      <c r="K16" s="169" t="s">
        <v>969</v>
      </c>
      <c r="L16" s="169">
        <v>1200</v>
      </c>
      <c r="M16" s="351">
        <v>45015</v>
      </c>
      <c r="N16" s="174"/>
      <c r="O16" s="174"/>
      <c r="P16" s="350"/>
      <c r="Q16" s="324" t="s">
        <v>857</v>
      </c>
      <c r="R16" s="320"/>
      <c r="S16" s="14" t="s">
        <v>970</v>
      </c>
      <c r="T16" s="2"/>
      <c r="U16" s="2"/>
      <c r="V16" s="2"/>
    </row>
    <row r="17" spans="1:22" ht="83.25" customHeight="1">
      <c r="A17" s="51">
        <v>45017</v>
      </c>
      <c r="B17" s="227" t="s">
        <v>275</v>
      </c>
      <c r="C17" s="226" t="s">
        <v>510</v>
      </c>
      <c r="D17" s="169" t="s">
        <v>298</v>
      </c>
      <c r="E17" s="264">
        <v>45064</v>
      </c>
      <c r="F17" s="169"/>
      <c r="G17" s="264"/>
      <c r="H17" s="264"/>
      <c r="I17" s="169"/>
      <c r="J17" s="174"/>
      <c r="K17" s="174" t="s">
        <v>1005</v>
      </c>
      <c r="L17" s="174" t="s">
        <v>585</v>
      </c>
      <c r="M17" s="48"/>
      <c r="N17" s="48"/>
      <c r="O17" s="48"/>
      <c r="P17" s="48"/>
      <c r="Q17" s="324" t="s">
        <v>857</v>
      </c>
      <c r="R17" s="46"/>
      <c r="S17" s="14"/>
      <c r="T17" s="2"/>
      <c r="U17" s="2"/>
      <c r="V17" s="2"/>
    </row>
    <row r="18" spans="1:22" ht="83.25" customHeight="1">
      <c r="A18" s="51"/>
      <c r="B18" s="227" t="s">
        <v>119</v>
      </c>
      <c r="C18" s="226"/>
      <c r="D18" s="225"/>
      <c r="E18" s="68"/>
      <c r="F18" s="225"/>
      <c r="G18" s="225"/>
      <c r="H18" s="33"/>
      <c r="I18" s="48"/>
      <c r="J18" s="48"/>
      <c r="K18" s="48"/>
      <c r="L18" s="48"/>
      <c r="M18" s="48"/>
      <c r="N18" s="48"/>
      <c r="O18" s="48"/>
      <c r="P18" s="48"/>
      <c r="Q18" s="45"/>
      <c r="R18" s="46"/>
      <c r="S18" s="14"/>
      <c r="T18" s="2"/>
      <c r="U18" s="2"/>
      <c r="V18" s="2"/>
    </row>
    <row r="19" spans="1:22" ht="84.75" customHeight="1">
      <c r="A19" s="51">
        <v>44986</v>
      </c>
      <c r="B19" s="206" t="s">
        <v>88</v>
      </c>
      <c r="C19" s="169" t="s">
        <v>718</v>
      </c>
      <c r="D19" s="169" t="s">
        <v>719</v>
      </c>
      <c r="E19" s="290">
        <v>45015</v>
      </c>
      <c r="F19" s="169" t="s">
        <v>720</v>
      </c>
      <c r="G19" s="294"/>
      <c r="H19" s="294"/>
      <c r="I19" s="260"/>
      <c r="J19" s="220"/>
      <c r="K19" s="221"/>
      <c r="L19" s="221"/>
      <c r="M19" s="72"/>
      <c r="N19" s="69"/>
      <c r="O19" s="222"/>
      <c r="P19" s="72"/>
      <c r="Q19" s="72" t="s">
        <v>884</v>
      </c>
      <c r="R19" s="87"/>
      <c r="S19" s="1"/>
      <c r="T19" s="2"/>
      <c r="U19" s="2"/>
      <c r="V19" s="2"/>
    </row>
    <row r="20" spans="1:22" ht="78.75" customHeight="1">
      <c r="A20" s="51">
        <v>44927</v>
      </c>
      <c r="B20" s="416" t="s">
        <v>114</v>
      </c>
      <c r="C20" s="169" t="s">
        <v>280</v>
      </c>
      <c r="D20" s="236" t="s">
        <v>268</v>
      </c>
      <c r="E20" s="33"/>
      <c r="F20" s="33"/>
      <c r="G20" s="183"/>
      <c r="H20" s="33"/>
      <c r="I20" s="236" t="s">
        <v>319</v>
      </c>
      <c r="J20" s="33" t="s">
        <v>320</v>
      </c>
      <c r="K20" s="48"/>
      <c r="L20" s="48"/>
      <c r="M20" s="48"/>
      <c r="N20" s="299" t="s">
        <v>885</v>
      </c>
      <c r="O20" s="300">
        <v>44958</v>
      </c>
      <c r="P20" s="33"/>
      <c r="Q20" s="72" t="s">
        <v>314</v>
      </c>
      <c r="R20" s="70"/>
      <c r="S20" s="71"/>
      <c r="T20" s="2"/>
      <c r="U20" s="2"/>
      <c r="V20" s="2"/>
    </row>
    <row r="21" spans="1:22" ht="79.5" customHeight="1">
      <c r="A21" s="51">
        <v>45078</v>
      </c>
      <c r="B21" s="415"/>
      <c r="C21" s="299" t="s">
        <v>317</v>
      </c>
      <c r="D21" s="299" t="s">
        <v>913</v>
      </c>
      <c r="E21" s="346"/>
      <c r="F21" s="299"/>
      <c r="G21" s="300"/>
      <c r="H21" s="300"/>
      <c r="I21" s="299"/>
      <c r="J21" s="300"/>
      <c r="K21" s="344"/>
      <c r="L21" s="344"/>
      <c r="M21" s="344"/>
      <c r="N21" s="299" t="s">
        <v>920</v>
      </c>
      <c r="O21" s="344"/>
      <c r="P21" s="344"/>
      <c r="Q21" s="345" t="s">
        <v>918</v>
      </c>
      <c r="R21" s="70"/>
      <c r="S21" s="71"/>
      <c r="T21" s="2"/>
      <c r="U21" s="2"/>
      <c r="V21" s="2"/>
    </row>
    <row r="22" spans="1:22" ht="79.5" customHeight="1">
      <c r="A22" s="51">
        <v>45078</v>
      </c>
      <c r="B22" s="415"/>
      <c r="C22" s="299" t="s">
        <v>914</v>
      </c>
      <c r="D22" s="299" t="s">
        <v>915</v>
      </c>
      <c r="E22" s="347" t="s">
        <v>916</v>
      </c>
      <c r="F22" s="299"/>
      <c r="G22" s="300"/>
      <c r="H22" s="300"/>
      <c r="I22" s="299" t="s">
        <v>917</v>
      </c>
      <c r="J22" s="300">
        <v>45105</v>
      </c>
      <c r="K22" s="344"/>
      <c r="L22" s="344"/>
      <c r="M22" s="344"/>
      <c r="N22" s="344"/>
      <c r="O22" s="344"/>
      <c r="P22" s="344"/>
      <c r="Q22" s="345" t="s">
        <v>919</v>
      </c>
      <c r="R22" s="70"/>
      <c r="S22" s="71"/>
      <c r="T22" s="2"/>
      <c r="U22" s="2"/>
      <c r="V22" s="2"/>
    </row>
    <row r="23" spans="1:22" ht="45" customHeight="1">
      <c r="A23" s="51">
        <v>45078</v>
      </c>
      <c r="B23" s="415"/>
      <c r="C23" s="354" t="s">
        <v>1006</v>
      </c>
      <c r="D23" s="354" t="s">
        <v>668</v>
      </c>
      <c r="E23" s="363">
        <v>45107</v>
      </c>
      <c r="F23" s="354"/>
      <c r="G23" s="33"/>
      <c r="H23" s="33"/>
      <c r="I23" s="354"/>
      <c r="J23" s="33"/>
      <c r="K23" s="48"/>
      <c r="L23" s="48"/>
      <c r="M23" s="48"/>
      <c r="N23" s="48"/>
      <c r="O23" s="48"/>
      <c r="P23" s="48"/>
      <c r="Q23" s="72" t="s">
        <v>1007</v>
      </c>
      <c r="R23" s="70"/>
      <c r="S23" s="71"/>
      <c r="T23" s="2"/>
      <c r="U23" s="2"/>
      <c r="V23" s="2"/>
    </row>
    <row r="24" spans="1:22" ht="47.25" customHeight="1">
      <c r="A24" s="51">
        <v>45078</v>
      </c>
      <c r="B24" s="395"/>
      <c r="C24" s="354" t="s">
        <v>788</v>
      </c>
      <c r="D24" s="354" t="s">
        <v>668</v>
      </c>
      <c r="E24" s="363">
        <v>45099</v>
      </c>
      <c r="F24" s="354"/>
      <c r="G24" s="33"/>
      <c r="H24" s="33"/>
      <c r="I24" s="354"/>
      <c r="J24" s="33"/>
      <c r="K24" s="48"/>
      <c r="L24" s="48"/>
      <c r="M24" s="48"/>
      <c r="N24" s="48"/>
      <c r="O24" s="48"/>
      <c r="P24" s="48"/>
      <c r="Q24" s="72" t="s">
        <v>1008</v>
      </c>
      <c r="R24" s="70"/>
      <c r="S24" s="71"/>
      <c r="T24" s="2"/>
      <c r="U24" s="2"/>
      <c r="V24" s="2"/>
    </row>
    <row r="25" spans="1:22" ht="45" customHeight="1">
      <c r="A25" s="51">
        <v>44927</v>
      </c>
      <c r="B25" s="414" t="s">
        <v>90</v>
      </c>
      <c r="C25" s="236" t="s">
        <v>315</v>
      </c>
      <c r="D25" s="236" t="s">
        <v>298</v>
      </c>
      <c r="E25" s="33">
        <v>44951</v>
      </c>
      <c r="F25" s="41"/>
      <c r="G25" s="41"/>
      <c r="H25" s="41"/>
      <c r="I25" s="41"/>
      <c r="J25" s="41"/>
      <c r="K25" s="41"/>
      <c r="L25" s="41"/>
      <c r="M25" s="41"/>
      <c r="N25" s="41"/>
      <c r="O25" s="41"/>
      <c r="P25" s="45"/>
      <c r="Q25" s="45" t="s">
        <v>316</v>
      </c>
      <c r="R25" s="46"/>
      <c r="S25" s="12" t="s">
        <v>269</v>
      </c>
    </row>
    <row r="26" spans="1:22" ht="56.25" customHeight="1">
      <c r="A26" s="238">
        <v>44927</v>
      </c>
      <c r="B26" s="415"/>
      <c r="C26" s="226" t="s">
        <v>317</v>
      </c>
      <c r="D26" s="226" t="s">
        <v>299</v>
      </c>
      <c r="E26" s="304" t="s">
        <v>802</v>
      </c>
      <c r="F26" s="304" t="s">
        <v>328</v>
      </c>
      <c r="G26" s="303" t="s">
        <v>803</v>
      </c>
      <c r="H26" s="303">
        <v>45323</v>
      </c>
      <c r="I26" s="304"/>
      <c r="J26" s="304"/>
      <c r="K26" s="304" t="s">
        <v>804</v>
      </c>
      <c r="L26" s="304">
        <v>5000</v>
      </c>
      <c r="M26" s="303">
        <v>44974</v>
      </c>
      <c r="N26" s="304"/>
      <c r="O26" s="304"/>
      <c r="P26" s="304" t="s">
        <v>805</v>
      </c>
      <c r="Q26" s="239" t="s">
        <v>801</v>
      </c>
      <c r="R26" s="240" t="s">
        <v>806</v>
      </c>
    </row>
    <row r="27" spans="1:22" ht="56.25" customHeight="1">
      <c r="A27" s="238">
        <v>44958</v>
      </c>
      <c r="B27" s="415"/>
      <c r="C27" s="169" t="s">
        <v>788</v>
      </c>
      <c r="D27" s="169" t="s">
        <v>668</v>
      </c>
      <c r="E27" s="172">
        <v>44974</v>
      </c>
      <c r="F27" s="169"/>
      <c r="G27" s="169"/>
      <c r="H27" s="169"/>
      <c r="I27" s="169"/>
      <c r="J27" s="169"/>
      <c r="K27" s="169"/>
      <c r="L27" s="169"/>
      <c r="M27" s="169"/>
      <c r="N27" s="268" t="s">
        <v>987</v>
      </c>
      <c r="O27" s="169" t="s">
        <v>988</v>
      </c>
      <c r="P27" s="169"/>
      <c r="Q27" s="169"/>
      <c r="R27" s="169"/>
    </row>
    <row r="28" spans="1:22" ht="45.75" customHeight="1">
      <c r="A28" s="238">
        <v>44986</v>
      </c>
      <c r="B28" s="415"/>
      <c r="C28" s="359" t="s">
        <v>788</v>
      </c>
      <c r="D28" s="359" t="s">
        <v>668</v>
      </c>
      <c r="E28" s="359" t="s">
        <v>989</v>
      </c>
      <c r="F28" s="359"/>
      <c r="G28" s="359"/>
      <c r="H28" s="359"/>
      <c r="I28" s="359"/>
      <c r="J28" s="359"/>
      <c r="K28" s="359"/>
      <c r="L28" s="359"/>
      <c r="M28" s="359"/>
      <c r="N28" s="360" t="s">
        <v>987</v>
      </c>
      <c r="O28" s="359" t="s">
        <v>990</v>
      </c>
      <c r="P28" s="359"/>
      <c r="Q28" s="359"/>
      <c r="R28" s="359"/>
    </row>
    <row r="29" spans="1:22" ht="103.5" customHeight="1">
      <c r="A29" s="238">
        <v>45017</v>
      </c>
      <c r="B29" s="415"/>
      <c r="C29" s="169" t="s">
        <v>991</v>
      </c>
      <c r="D29" s="169" t="s">
        <v>298</v>
      </c>
      <c r="E29" s="172">
        <v>45042</v>
      </c>
      <c r="F29" s="169"/>
      <c r="G29" s="169"/>
      <c r="H29" s="169"/>
      <c r="I29" s="169" t="s">
        <v>992</v>
      </c>
      <c r="J29" s="169"/>
      <c r="K29" s="169"/>
      <c r="L29" s="169"/>
      <c r="M29" s="169"/>
      <c r="N29" s="268" t="s">
        <v>1001</v>
      </c>
      <c r="O29" s="169"/>
      <c r="P29" s="169"/>
      <c r="Q29" s="169"/>
      <c r="R29" s="169" t="s">
        <v>993</v>
      </c>
    </row>
    <row r="30" spans="1:22" ht="56.25" customHeight="1">
      <c r="A30" s="238">
        <v>45047</v>
      </c>
      <c r="B30" s="415"/>
      <c r="C30" s="169" t="s">
        <v>994</v>
      </c>
      <c r="D30" s="169" t="s">
        <v>298</v>
      </c>
      <c r="E30" s="172" t="s">
        <v>995</v>
      </c>
      <c r="F30" s="169"/>
      <c r="G30" s="169"/>
      <c r="H30" s="169"/>
      <c r="I30" s="169" t="s">
        <v>996</v>
      </c>
      <c r="J30" s="169"/>
      <c r="K30" s="169"/>
      <c r="L30" s="169"/>
      <c r="M30" s="169"/>
      <c r="N30" s="268"/>
      <c r="O30" s="169"/>
      <c r="P30" s="169"/>
      <c r="Q30" s="361" t="s">
        <v>997</v>
      </c>
      <c r="R30" s="169"/>
    </row>
    <row r="31" spans="1:22" ht="56.25" customHeight="1">
      <c r="A31" s="238">
        <v>45078</v>
      </c>
      <c r="B31" s="395"/>
      <c r="C31" s="169" t="s">
        <v>1002</v>
      </c>
      <c r="D31" s="169" t="s">
        <v>298</v>
      </c>
      <c r="E31" s="172">
        <v>45086</v>
      </c>
      <c r="F31" s="169"/>
      <c r="G31" s="169"/>
      <c r="H31" s="169"/>
      <c r="I31" s="169"/>
      <c r="J31" s="169"/>
      <c r="K31" s="169"/>
      <c r="L31" s="169"/>
      <c r="M31" s="169"/>
      <c r="N31" s="169" t="s">
        <v>998</v>
      </c>
      <c r="O31" s="169" t="s">
        <v>999</v>
      </c>
      <c r="P31" s="169"/>
      <c r="Q31" s="169" t="s">
        <v>1000</v>
      </c>
      <c r="R31" s="169"/>
    </row>
    <row r="32" spans="1:22" ht="68.25" customHeight="1" thickBot="1">
      <c r="A32" s="74">
        <v>45078</v>
      </c>
      <c r="B32" s="7" t="s">
        <v>101</v>
      </c>
      <c r="C32" s="514" t="s">
        <v>660</v>
      </c>
      <c r="D32" s="378" t="s">
        <v>299</v>
      </c>
      <c r="E32" s="515" t="s">
        <v>977</v>
      </c>
      <c r="F32" s="515"/>
      <c r="G32" s="515" t="s">
        <v>978</v>
      </c>
      <c r="H32" s="516">
        <v>45427</v>
      </c>
      <c r="I32" s="516">
        <v>45096</v>
      </c>
      <c r="J32" s="516">
        <v>45126</v>
      </c>
      <c r="K32" s="515"/>
      <c r="L32" s="515"/>
      <c r="M32" s="515"/>
      <c r="N32" s="515"/>
      <c r="O32" s="515"/>
      <c r="P32" s="515" t="s">
        <v>979</v>
      </c>
      <c r="Q32" s="60" t="s">
        <v>661</v>
      </c>
      <c r="R32" s="61"/>
    </row>
    <row r="34" spans="2:18" s="12" customFormat="1">
      <c r="R34" s="15"/>
    </row>
    <row r="35" spans="2:18" s="12" customFormat="1" ht="12.75">
      <c r="B35" s="22"/>
      <c r="R35" s="15"/>
    </row>
    <row r="36" spans="2:18" s="12" customFormat="1" ht="12.75">
      <c r="B36" s="22"/>
      <c r="R36" s="15"/>
    </row>
    <row r="37" spans="2:18" s="12" customFormat="1" ht="12.75">
      <c r="B37" s="22"/>
      <c r="R37" s="15"/>
    </row>
    <row r="38" spans="2:18" s="12" customFormat="1" ht="12.75">
      <c r="B38" s="22"/>
      <c r="R38" s="15"/>
    </row>
    <row r="39" spans="2:18" ht="12.75">
      <c r="B39" s="22"/>
    </row>
    <row r="40" spans="2:18" ht="12.75">
      <c r="B40" s="22"/>
    </row>
    <row r="41" spans="2:18" ht="12.75">
      <c r="B41" s="22"/>
    </row>
    <row r="42" spans="2:18" ht="12.75">
      <c r="B42" s="22"/>
    </row>
    <row r="43" spans="2:18" ht="12.75">
      <c r="B43" s="22"/>
    </row>
  </sheetData>
  <mergeCells count="20">
    <mergeCell ref="A2:R2"/>
    <mergeCell ref="D3:D5"/>
    <mergeCell ref="E3:E5"/>
    <mergeCell ref="F3:F5"/>
    <mergeCell ref="G4:H4"/>
    <mergeCell ref="I4:J4"/>
    <mergeCell ref="K4:M4"/>
    <mergeCell ref="A3:A5"/>
    <mergeCell ref="B3:B5"/>
    <mergeCell ref="C3:C5"/>
    <mergeCell ref="G3:R3"/>
    <mergeCell ref="N4:O4"/>
    <mergeCell ref="Q4:Q5"/>
    <mergeCell ref="R4:R5"/>
    <mergeCell ref="A6:R6"/>
    <mergeCell ref="B7:B9"/>
    <mergeCell ref="B25:B31"/>
    <mergeCell ref="B20:B24"/>
    <mergeCell ref="B10:B13"/>
    <mergeCell ref="B14:B16"/>
  </mergeCells>
  <phoneticPr fontId="4" type="noConversion"/>
  <pageMargins left="0.15748031496062992" right="0.11811023622047245" top="0.59055118110236227" bottom="0.15748031496062992"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dimension ref="A1:T21"/>
  <sheetViews>
    <sheetView view="pageBreakPreview" topLeftCell="A2" zoomScaleNormal="93" zoomScaleSheetLayoutView="100" workbookViewId="0">
      <pane xSplit="1" ySplit="5" topLeftCell="B7" activePane="bottomRight" state="frozen"/>
      <selection activeCell="A2" sqref="A2"/>
      <selection pane="topRight" activeCell="B2" sqref="B2"/>
      <selection pane="bottomLeft" activeCell="A7" sqref="A7"/>
      <selection pane="bottomRight" activeCell="E13" sqref="E13"/>
    </sheetView>
  </sheetViews>
  <sheetFormatPr defaultRowHeight="12"/>
  <cols>
    <col min="1" max="1" width="6.85546875" style="1" customWidth="1"/>
    <col min="2" max="2" width="26.7109375" style="1" customWidth="1"/>
    <col min="3" max="3" width="24.140625" style="1" customWidth="1"/>
    <col min="4" max="4" width="13.5703125" style="1" customWidth="1"/>
    <col min="5" max="5" width="11.28515625" style="1" customWidth="1"/>
    <col min="6" max="6" width="10.140625" style="1" customWidth="1"/>
    <col min="7" max="7" width="10.28515625" style="1" customWidth="1"/>
    <col min="8" max="8" width="12.140625" style="1" customWidth="1"/>
    <col min="9" max="9" width="10.85546875" style="1" customWidth="1"/>
    <col min="10" max="10" width="10.7109375" style="1" customWidth="1"/>
    <col min="11" max="11" width="11.28515625" style="1" customWidth="1"/>
    <col min="12" max="12" width="7.42578125" style="1" customWidth="1"/>
    <col min="13" max="13" width="10.7109375" style="1" customWidth="1"/>
    <col min="14" max="14" width="5.7109375" style="1" customWidth="1"/>
    <col min="15" max="15" width="7.140625" style="1" customWidth="1"/>
    <col min="16" max="16" width="10" style="1" customWidth="1"/>
    <col min="17" max="17" width="48.28515625" style="1" customWidth="1"/>
    <col min="18" max="18" width="10.85546875" style="4" customWidth="1"/>
    <col min="19" max="19" width="21.140625" style="12" customWidth="1"/>
    <col min="20" max="20" width="9.140625" style="12"/>
    <col min="21" max="16384" width="9.140625" style="1"/>
  </cols>
  <sheetData>
    <row r="1" spans="1:19" ht="20.25">
      <c r="R1" s="96" t="s">
        <v>17</v>
      </c>
    </row>
    <row r="2" spans="1:19" ht="21" thickBot="1">
      <c r="A2" s="398" t="s">
        <v>277</v>
      </c>
      <c r="B2" s="417"/>
      <c r="C2" s="417"/>
      <c r="D2" s="417"/>
      <c r="E2" s="417"/>
      <c r="F2" s="417"/>
      <c r="G2" s="417"/>
      <c r="H2" s="417"/>
      <c r="I2" s="417"/>
      <c r="J2" s="417"/>
      <c r="K2" s="417"/>
      <c r="L2" s="417"/>
      <c r="M2" s="417"/>
      <c r="N2" s="417"/>
      <c r="O2" s="417"/>
      <c r="P2" s="417"/>
      <c r="Q2" s="417"/>
      <c r="R2" s="417"/>
    </row>
    <row r="3" spans="1:19" ht="12.75" customHeight="1">
      <c r="A3" s="403" t="s">
        <v>66</v>
      </c>
      <c r="B3" s="406" t="s">
        <v>65</v>
      </c>
      <c r="C3" s="406" t="s">
        <v>67</v>
      </c>
      <c r="D3" s="406" t="s">
        <v>12</v>
      </c>
      <c r="E3" s="406" t="s">
        <v>68</v>
      </c>
      <c r="F3" s="406" t="s">
        <v>69</v>
      </c>
      <c r="G3" s="406" t="s">
        <v>80</v>
      </c>
      <c r="H3" s="406"/>
      <c r="I3" s="406"/>
      <c r="J3" s="406"/>
      <c r="K3" s="406"/>
      <c r="L3" s="406"/>
      <c r="M3" s="406"/>
      <c r="N3" s="406"/>
      <c r="O3" s="406"/>
      <c r="P3" s="406"/>
      <c r="Q3" s="406"/>
      <c r="R3" s="409"/>
    </row>
    <row r="4" spans="1:19" ht="12.75" customHeight="1">
      <c r="A4" s="404"/>
      <c r="B4" s="407"/>
      <c r="C4" s="407"/>
      <c r="D4" s="407"/>
      <c r="E4" s="407"/>
      <c r="F4" s="407"/>
      <c r="G4" s="390" t="s">
        <v>70</v>
      </c>
      <c r="H4" s="390"/>
      <c r="I4" s="390" t="s">
        <v>73</v>
      </c>
      <c r="J4" s="390"/>
      <c r="K4" s="390" t="s">
        <v>74</v>
      </c>
      <c r="L4" s="390"/>
      <c r="M4" s="390"/>
      <c r="N4" s="390" t="s">
        <v>78</v>
      </c>
      <c r="O4" s="390"/>
      <c r="P4" s="93" t="s">
        <v>10</v>
      </c>
      <c r="Q4" s="390" t="s">
        <v>9</v>
      </c>
      <c r="R4" s="410" t="s">
        <v>79</v>
      </c>
    </row>
    <row r="5" spans="1:19" ht="92.25" customHeight="1" thickBot="1">
      <c r="A5" s="405"/>
      <c r="B5" s="408"/>
      <c r="C5" s="408"/>
      <c r="D5" s="408"/>
      <c r="E5" s="408"/>
      <c r="F5" s="408"/>
      <c r="G5" s="21" t="s">
        <v>71</v>
      </c>
      <c r="H5" s="17" t="s">
        <v>72</v>
      </c>
      <c r="I5" s="18" t="s">
        <v>11</v>
      </c>
      <c r="J5" s="17" t="s">
        <v>72</v>
      </c>
      <c r="K5" s="17" t="s">
        <v>75</v>
      </c>
      <c r="L5" s="17" t="s">
        <v>76</v>
      </c>
      <c r="M5" s="17" t="s">
        <v>77</v>
      </c>
      <c r="N5" s="18" t="s">
        <v>11</v>
      </c>
      <c r="O5" s="18" t="s">
        <v>11</v>
      </c>
      <c r="P5" s="17" t="s">
        <v>11</v>
      </c>
      <c r="Q5" s="412"/>
      <c r="R5" s="411"/>
    </row>
    <row r="6" spans="1:19" ht="24.75" customHeight="1" thickBot="1">
      <c r="A6" s="419" t="s">
        <v>41</v>
      </c>
      <c r="B6" s="387"/>
      <c r="C6" s="387"/>
      <c r="D6" s="387"/>
      <c r="E6" s="387"/>
      <c r="F6" s="387"/>
      <c r="G6" s="387"/>
      <c r="H6" s="387"/>
      <c r="I6" s="387"/>
      <c r="J6" s="387"/>
      <c r="K6" s="387"/>
      <c r="L6" s="387"/>
      <c r="M6" s="387"/>
      <c r="N6" s="387"/>
      <c r="O6" s="387"/>
      <c r="P6" s="387"/>
      <c r="Q6" s="387"/>
      <c r="R6" s="420"/>
    </row>
    <row r="7" spans="1:19" s="12" customFormat="1" ht="94.5" customHeight="1">
      <c r="A7" s="62"/>
      <c r="B7" s="230" t="s">
        <v>42</v>
      </c>
      <c r="C7" s="231"/>
      <c r="D7" s="171"/>
      <c r="E7" s="81"/>
      <c r="F7" s="91"/>
      <c r="G7" s="175"/>
      <c r="H7" s="176"/>
      <c r="I7" s="175"/>
      <c r="J7" s="175"/>
      <c r="K7" s="175"/>
      <c r="L7" s="175"/>
      <c r="M7" s="75"/>
      <c r="N7" s="75"/>
      <c r="O7" s="75"/>
      <c r="P7" s="42"/>
      <c r="Q7" s="195"/>
      <c r="R7" s="92"/>
    </row>
    <row r="8" spans="1:19" ht="127.5" customHeight="1">
      <c r="A8" s="64">
        <v>44927</v>
      </c>
      <c r="B8" s="155" t="s">
        <v>102</v>
      </c>
      <c r="C8" s="169" t="s">
        <v>745</v>
      </c>
      <c r="D8" s="169" t="s">
        <v>641</v>
      </c>
      <c r="E8" s="264">
        <v>45231</v>
      </c>
      <c r="F8" s="169" t="s">
        <v>687</v>
      </c>
      <c r="G8" s="169" t="s">
        <v>688</v>
      </c>
      <c r="H8" s="172">
        <v>45231</v>
      </c>
      <c r="I8" s="172" t="s">
        <v>689</v>
      </c>
      <c r="J8" s="172">
        <v>45231</v>
      </c>
      <c r="K8" s="169"/>
      <c r="L8" s="169"/>
      <c r="M8" s="174"/>
      <c r="N8" s="174"/>
      <c r="O8" s="174"/>
      <c r="P8" s="174" t="s">
        <v>690</v>
      </c>
      <c r="Q8" s="273" t="s">
        <v>873</v>
      </c>
      <c r="R8" s="281" t="s">
        <v>691</v>
      </c>
      <c r="S8" s="193"/>
    </row>
    <row r="9" spans="1:19" ht="65.25" customHeight="1">
      <c r="A9" s="64">
        <v>44986</v>
      </c>
      <c r="B9" s="229" t="s">
        <v>43</v>
      </c>
      <c r="C9" s="236" t="s">
        <v>308</v>
      </c>
      <c r="D9" s="204" t="s">
        <v>299</v>
      </c>
      <c r="E9" s="204" t="s">
        <v>310</v>
      </c>
      <c r="F9" s="185"/>
      <c r="G9" s="93"/>
      <c r="H9" s="33"/>
      <c r="I9" s="48"/>
      <c r="J9" s="48"/>
      <c r="K9" s="260" t="s">
        <v>701</v>
      </c>
      <c r="L9" s="260">
        <v>5000</v>
      </c>
      <c r="M9" s="33" t="s">
        <v>702</v>
      </c>
      <c r="N9" s="425" t="s">
        <v>309</v>
      </c>
      <c r="O9" s="426"/>
      <c r="P9" s="72" t="s">
        <v>550</v>
      </c>
      <c r="Q9" s="49" t="s">
        <v>311</v>
      </c>
      <c r="R9" s="46"/>
    </row>
    <row r="10" spans="1:19" ht="70.5" customHeight="1">
      <c r="A10" s="64"/>
      <c r="B10" s="155" t="s">
        <v>44</v>
      </c>
      <c r="C10" s="93"/>
      <c r="D10" s="93"/>
      <c r="E10" s="93"/>
      <c r="F10" s="93"/>
      <c r="G10" s="93"/>
      <c r="H10" s="93"/>
      <c r="I10" s="93"/>
      <c r="J10" s="93"/>
      <c r="K10" s="93"/>
      <c r="L10" s="93"/>
      <c r="M10" s="93"/>
      <c r="N10" s="93"/>
      <c r="O10" s="93"/>
      <c r="P10" s="73"/>
      <c r="Q10" s="45"/>
      <c r="R10" s="77"/>
    </row>
    <row r="11" spans="1:19" ht="65.25" customHeight="1">
      <c r="A11" s="64">
        <v>44927</v>
      </c>
      <c r="B11" s="229" t="s">
        <v>45</v>
      </c>
      <c r="C11" s="371" t="s">
        <v>866</v>
      </c>
      <c r="D11" s="371" t="s">
        <v>268</v>
      </c>
      <c r="E11" s="371"/>
      <c r="F11" s="371"/>
      <c r="G11" s="371"/>
      <c r="H11" s="371"/>
      <c r="I11" s="371" t="s">
        <v>304</v>
      </c>
      <c r="J11" s="371" t="s">
        <v>305</v>
      </c>
      <c r="K11" s="172" t="s">
        <v>761</v>
      </c>
      <c r="L11" s="169">
        <v>30000</v>
      </c>
      <c r="M11" s="169" t="s">
        <v>762</v>
      </c>
      <c r="N11" s="45"/>
      <c r="O11" s="45"/>
      <c r="P11" s="58" t="s">
        <v>303</v>
      </c>
      <c r="Q11" s="45" t="s">
        <v>306</v>
      </c>
      <c r="R11" s="46" t="s">
        <v>307</v>
      </c>
    </row>
    <row r="12" spans="1:19" ht="72" customHeight="1">
      <c r="A12" s="64">
        <v>44927</v>
      </c>
      <c r="B12" s="229" t="s">
        <v>46</v>
      </c>
      <c r="C12" s="307" t="s">
        <v>867</v>
      </c>
      <c r="D12" s="307" t="s">
        <v>757</v>
      </c>
      <c r="E12" s="307" t="s">
        <v>758</v>
      </c>
      <c r="F12" s="307" t="s">
        <v>759</v>
      </c>
      <c r="G12" s="307" t="s">
        <v>759</v>
      </c>
      <c r="H12" s="307" t="s">
        <v>759</v>
      </c>
      <c r="I12" s="307" t="s">
        <v>760</v>
      </c>
      <c r="J12" s="309">
        <v>44984</v>
      </c>
      <c r="K12" s="307" t="s">
        <v>759</v>
      </c>
      <c r="L12" s="307" t="s">
        <v>759</v>
      </c>
      <c r="M12" s="307" t="s">
        <v>759</v>
      </c>
      <c r="N12" s="307" t="s">
        <v>759</v>
      </c>
      <c r="O12" s="307" t="s">
        <v>759</v>
      </c>
      <c r="P12" s="307" t="s">
        <v>759</v>
      </c>
      <c r="Q12" s="529" t="s">
        <v>874</v>
      </c>
      <c r="R12" s="46"/>
    </row>
    <row r="13" spans="1:19" ht="68.25" customHeight="1">
      <c r="A13" s="64"/>
      <c r="B13" s="229" t="s">
        <v>47</v>
      </c>
      <c r="C13" s="170"/>
      <c r="D13" s="93"/>
      <c r="E13" s="93"/>
      <c r="F13" s="93"/>
      <c r="G13" s="93"/>
      <c r="H13" s="93"/>
      <c r="I13" s="48"/>
      <c r="J13" s="48"/>
      <c r="K13" s="48"/>
      <c r="L13" s="48"/>
      <c r="M13" s="48"/>
      <c r="N13" s="48"/>
      <c r="O13" s="48"/>
      <c r="P13" s="45"/>
      <c r="Q13" s="45"/>
      <c r="R13" s="78"/>
    </row>
    <row r="14" spans="1:19" ht="88.5" customHeight="1">
      <c r="A14" s="64">
        <v>44927</v>
      </c>
      <c r="B14" s="229" t="s">
        <v>82</v>
      </c>
      <c r="C14" s="310" t="s">
        <v>473</v>
      </c>
      <c r="D14" s="236" t="s">
        <v>268</v>
      </c>
      <c r="E14" s="93"/>
      <c r="F14" s="93"/>
      <c r="G14" s="93"/>
      <c r="H14" s="93"/>
      <c r="I14" s="236" t="s">
        <v>312</v>
      </c>
      <c r="J14" s="236" t="s">
        <v>313</v>
      </c>
      <c r="K14" s="93"/>
      <c r="L14" s="93"/>
      <c r="M14" s="93"/>
      <c r="N14" s="79"/>
      <c r="O14" s="79"/>
      <c r="P14" s="45"/>
      <c r="Q14" s="45" t="s">
        <v>314</v>
      </c>
      <c r="R14" s="46"/>
    </row>
    <row r="15" spans="1:19" ht="64.5" customHeight="1" thickBot="1">
      <c r="A15" s="64"/>
      <c r="B15" s="229" t="s">
        <v>48</v>
      </c>
      <c r="C15" s="169"/>
      <c r="D15" s="169"/>
      <c r="E15" s="169"/>
      <c r="F15" s="169"/>
      <c r="G15" s="169"/>
      <c r="H15" s="169"/>
      <c r="I15" s="169"/>
      <c r="J15" s="169"/>
      <c r="K15" s="169"/>
      <c r="L15" s="169"/>
      <c r="M15" s="169"/>
      <c r="N15" s="169"/>
      <c r="O15" s="169"/>
      <c r="P15" s="178"/>
      <c r="Q15" s="194"/>
      <c r="R15" s="46"/>
    </row>
    <row r="16" spans="1:19" ht="97.5" customHeight="1">
      <c r="A16" s="64">
        <v>44986</v>
      </c>
      <c r="B16" s="229" t="s">
        <v>49</v>
      </c>
      <c r="C16" s="304" t="s">
        <v>660</v>
      </c>
      <c r="D16" s="308" t="s">
        <v>637</v>
      </c>
      <c r="E16" s="303">
        <v>45009</v>
      </c>
      <c r="F16" s="304" t="s">
        <v>842</v>
      </c>
      <c r="G16" s="303"/>
      <c r="H16" s="303"/>
      <c r="I16" s="303"/>
      <c r="J16" s="303"/>
      <c r="K16" s="304"/>
      <c r="L16" s="304"/>
      <c r="M16" s="304"/>
      <c r="N16" s="427" t="s">
        <v>844</v>
      </c>
      <c r="O16" s="428"/>
      <c r="P16" s="304"/>
      <c r="Q16" s="319" t="s">
        <v>843</v>
      </c>
      <c r="R16" s="46"/>
    </row>
    <row r="17" spans="1:18" ht="79.5" customHeight="1">
      <c r="A17" s="64">
        <v>44927</v>
      </c>
      <c r="B17" s="418" t="s">
        <v>50</v>
      </c>
      <c r="C17" s="252" t="s">
        <v>629</v>
      </c>
      <c r="D17" s="252" t="s">
        <v>268</v>
      </c>
      <c r="E17" s="33">
        <v>44953</v>
      </c>
      <c r="F17" s="33"/>
      <c r="G17" s="93"/>
      <c r="H17" s="33"/>
      <c r="I17" s="48"/>
      <c r="J17" s="48"/>
      <c r="K17" s="48"/>
      <c r="L17" s="48"/>
      <c r="M17" s="48"/>
      <c r="N17" s="421" t="s">
        <v>631</v>
      </c>
      <c r="O17" s="422"/>
      <c r="P17" s="73"/>
      <c r="Q17" s="80" t="s">
        <v>632</v>
      </c>
      <c r="R17" s="50" t="s">
        <v>630</v>
      </c>
    </row>
    <row r="18" spans="1:18" ht="79.5" customHeight="1">
      <c r="A18" s="76">
        <v>44958</v>
      </c>
      <c r="B18" s="424"/>
      <c r="C18" s="252" t="s">
        <v>590</v>
      </c>
      <c r="D18" s="252" t="s">
        <v>268</v>
      </c>
      <c r="E18" s="33">
        <v>44978</v>
      </c>
      <c r="F18" s="33"/>
      <c r="G18" s="252"/>
      <c r="H18" s="33"/>
      <c r="I18" s="48"/>
      <c r="J18" s="48"/>
      <c r="K18" s="48"/>
      <c r="L18" s="86" t="s">
        <v>585</v>
      </c>
      <c r="M18" s="48"/>
      <c r="N18" s="421" t="s">
        <v>633</v>
      </c>
      <c r="O18" s="423"/>
      <c r="P18" s="73"/>
      <c r="Q18" s="80" t="s">
        <v>634</v>
      </c>
      <c r="R18" s="50"/>
    </row>
    <row r="19" spans="1:18" ht="79.5" customHeight="1">
      <c r="A19" s="76">
        <v>44986</v>
      </c>
      <c r="B19" s="394"/>
      <c r="C19" s="252" t="s">
        <v>629</v>
      </c>
      <c r="D19" s="252" t="s">
        <v>268</v>
      </c>
      <c r="E19" s="33">
        <v>44998</v>
      </c>
      <c r="F19" s="33"/>
      <c r="G19" s="252"/>
      <c r="H19" s="33"/>
      <c r="I19" s="48"/>
      <c r="J19" s="48"/>
      <c r="K19" s="48"/>
      <c r="L19" s="48"/>
      <c r="M19" s="48"/>
      <c r="N19" s="421" t="s">
        <v>635</v>
      </c>
      <c r="O19" s="423"/>
      <c r="P19" s="73"/>
      <c r="Q19" s="80" t="s">
        <v>636</v>
      </c>
      <c r="R19" s="50" t="s">
        <v>630</v>
      </c>
    </row>
    <row r="20" spans="1:18" ht="79.5" customHeight="1">
      <c r="A20" s="517">
        <v>44958</v>
      </c>
      <c r="B20" s="518" t="s">
        <v>51</v>
      </c>
      <c r="C20" s="169" t="s">
        <v>510</v>
      </c>
      <c r="D20" s="169" t="s">
        <v>641</v>
      </c>
      <c r="E20" s="169" t="s">
        <v>739</v>
      </c>
      <c r="F20" s="169">
        <v>2023</v>
      </c>
      <c r="G20" s="169" t="s">
        <v>740</v>
      </c>
      <c r="H20" s="264">
        <v>45260</v>
      </c>
      <c r="I20" s="169"/>
      <c r="J20" s="268"/>
      <c r="K20" s="172" t="s">
        <v>741</v>
      </c>
      <c r="L20" s="169" t="s">
        <v>868</v>
      </c>
      <c r="M20" s="169" t="s">
        <v>742</v>
      </c>
      <c r="N20" s="268"/>
      <c r="O20" s="268"/>
      <c r="P20" s="169" t="s">
        <v>740</v>
      </c>
      <c r="Q20" s="174" t="s">
        <v>869</v>
      </c>
      <c r="R20" s="49"/>
    </row>
    <row r="21" spans="1:18" ht="122.25" customHeight="1" thickBot="1">
      <c r="A21" s="519">
        <v>44986</v>
      </c>
      <c r="B21" s="520"/>
      <c r="C21" s="521" t="s">
        <v>745</v>
      </c>
      <c r="D21" s="521" t="s">
        <v>641</v>
      </c>
      <c r="E21" s="522" t="s">
        <v>734</v>
      </c>
      <c r="F21" s="521" t="s">
        <v>743</v>
      </c>
      <c r="G21" s="521" t="s">
        <v>744</v>
      </c>
      <c r="H21" s="522">
        <v>45194</v>
      </c>
      <c r="I21" s="523"/>
      <c r="J21" s="523"/>
      <c r="K21" s="524"/>
      <c r="L21" s="524"/>
      <c r="M21" s="524"/>
      <c r="N21" s="525"/>
      <c r="O21" s="524"/>
      <c r="P21" s="526"/>
      <c r="Q21" s="527" t="s">
        <v>870</v>
      </c>
      <c r="R21" s="528"/>
    </row>
  </sheetData>
  <mergeCells count="22">
    <mergeCell ref="N17:O17"/>
    <mergeCell ref="N18:O18"/>
    <mergeCell ref="B17:B19"/>
    <mergeCell ref="N19:O19"/>
    <mergeCell ref="N9:O9"/>
    <mergeCell ref="N16:O16"/>
    <mergeCell ref="B20:B21"/>
    <mergeCell ref="Q4:Q5"/>
    <mergeCell ref="R4:R5"/>
    <mergeCell ref="A6:R6"/>
    <mergeCell ref="A2:R2"/>
    <mergeCell ref="F3:F5"/>
    <mergeCell ref="A3:A5"/>
    <mergeCell ref="B3:B5"/>
    <mergeCell ref="C3:C5"/>
    <mergeCell ref="D3:D5"/>
    <mergeCell ref="E3:E5"/>
    <mergeCell ref="G4:H4"/>
    <mergeCell ref="I4:J4"/>
    <mergeCell ref="K4:M4"/>
    <mergeCell ref="G3:R3"/>
    <mergeCell ref="N4:O4"/>
  </mergeCells>
  <phoneticPr fontId="4" type="noConversion"/>
  <pageMargins left="0.15748031496062992" right="0.15748031496062992" top="0.39370078740157483" bottom="0.19685039370078741"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dimension ref="A1:V144"/>
  <sheetViews>
    <sheetView view="pageBreakPreview" topLeftCell="A3" zoomScale="89" zoomScaleSheetLayoutView="89" workbookViewId="0">
      <pane xSplit="2" ySplit="4" topLeftCell="C15" activePane="bottomRight" state="frozen"/>
      <selection activeCell="A3" sqref="A3"/>
      <selection pane="topRight" activeCell="C3" sqref="C3"/>
      <selection pane="bottomLeft" activeCell="A7" sqref="A7"/>
      <selection pane="bottomRight" activeCell="K18" sqref="K18"/>
    </sheetView>
  </sheetViews>
  <sheetFormatPr defaultRowHeight="12"/>
  <cols>
    <col min="1" max="1" width="7.7109375" style="1" customWidth="1"/>
    <col min="2" max="2" width="23.7109375" style="1" customWidth="1"/>
    <col min="3" max="3" width="22.140625" style="1" customWidth="1"/>
    <col min="4" max="4" width="14.5703125" style="1" customWidth="1"/>
    <col min="5" max="5" width="12.7109375" style="1" customWidth="1"/>
    <col min="6" max="7" width="10.85546875" style="1" customWidth="1"/>
    <col min="8" max="8" width="11.7109375" style="1" customWidth="1"/>
    <col min="9" max="9" width="11" style="1" customWidth="1"/>
    <col min="10" max="10" width="11.85546875" style="1" customWidth="1"/>
    <col min="11" max="11" width="11" style="1" customWidth="1"/>
    <col min="12" max="12" width="7.7109375" style="1" customWidth="1"/>
    <col min="13" max="13" width="11" style="1" customWidth="1"/>
    <col min="14" max="14" width="7.28515625" style="1" customWidth="1"/>
    <col min="15" max="15" width="7.140625" style="1" customWidth="1"/>
    <col min="16" max="16" width="10.7109375" style="1" customWidth="1"/>
    <col min="17" max="17" width="63.42578125" style="1" customWidth="1"/>
    <col min="18" max="18" width="11.85546875" style="3" customWidth="1"/>
    <col min="19" max="16384" width="9.140625" style="1"/>
  </cols>
  <sheetData>
    <row r="1" spans="1:22" ht="20.25">
      <c r="R1" s="95" t="s">
        <v>18</v>
      </c>
    </row>
    <row r="2" spans="1:22" ht="21" thickBot="1">
      <c r="A2" s="398" t="s">
        <v>266</v>
      </c>
      <c r="B2" s="417"/>
      <c r="C2" s="417"/>
      <c r="D2" s="417"/>
      <c r="E2" s="417"/>
      <c r="F2" s="417"/>
      <c r="G2" s="417"/>
      <c r="H2" s="417"/>
      <c r="I2" s="417"/>
      <c r="J2" s="417"/>
      <c r="K2" s="417"/>
      <c r="L2" s="417"/>
      <c r="M2" s="417"/>
      <c r="N2" s="417"/>
      <c r="O2" s="417"/>
      <c r="P2" s="417"/>
      <c r="Q2" s="417"/>
      <c r="R2" s="417"/>
    </row>
    <row r="3" spans="1:22" ht="12.75" customHeight="1">
      <c r="A3" s="403" t="s">
        <v>66</v>
      </c>
      <c r="B3" s="406" t="s">
        <v>65</v>
      </c>
      <c r="C3" s="406" t="s">
        <v>67</v>
      </c>
      <c r="D3" s="406" t="s">
        <v>12</v>
      </c>
      <c r="E3" s="406" t="s">
        <v>68</v>
      </c>
      <c r="F3" s="406" t="s">
        <v>69</v>
      </c>
      <c r="G3" s="406" t="s">
        <v>80</v>
      </c>
      <c r="H3" s="406"/>
      <c r="I3" s="406"/>
      <c r="J3" s="406"/>
      <c r="K3" s="406"/>
      <c r="L3" s="406"/>
      <c r="M3" s="406"/>
      <c r="N3" s="406"/>
      <c r="O3" s="406"/>
      <c r="P3" s="406"/>
      <c r="Q3" s="406"/>
      <c r="R3" s="409"/>
    </row>
    <row r="4" spans="1:22" ht="12.75" customHeight="1">
      <c r="A4" s="404"/>
      <c r="B4" s="407"/>
      <c r="C4" s="407"/>
      <c r="D4" s="407"/>
      <c r="E4" s="407"/>
      <c r="F4" s="407"/>
      <c r="G4" s="390" t="s">
        <v>70</v>
      </c>
      <c r="H4" s="390"/>
      <c r="I4" s="390" t="s">
        <v>73</v>
      </c>
      <c r="J4" s="390"/>
      <c r="K4" s="390" t="s">
        <v>74</v>
      </c>
      <c r="L4" s="390"/>
      <c r="M4" s="390"/>
      <c r="N4" s="390" t="s">
        <v>78</v>
      </c>
      <c r="O4" s="390"/>
      <c r="P4" s="183" t="s">
        <v>10</v>
      </c>
      <c r="Q4" s="390" t="s">
        <v>9</v>
      </c>
      <c r="R4" s="410" t="s">
        <v>79</v>
      </c>
    </row>
    <row r="5" spans="1:22" ht="93" customHeight="1" thickBot="1">
      <c r="A5" s="405"/>
      <c r="B5" s="408"/>
      <c r="C5" s="408"/>
      <c r="D5" s="408"/>
      <c r="E5" s="408"/>
      <c r="F5" s="408"/>
      <c r="G5" s="21" t="s">
        <v>71</v>
      </c>
      <c r="H5" s="17" t="s">
        <v>72</v>
      </c>
      <c r="I5" s="21" t="s">
        <v>71</v>
      </c>
      <c r="J5" s="17" t="s">
        <v>72</v>
      </c>
      <c r="K5" s="17" t="s">
        <v>75</v>
      </c>
      <c r="L5" s="17" t="s">
        <v>76</v>
      </c>
      <c r="M5" s="17" t="s">
        <v>77</v>
      </c>
      <c r="N5" s="17" t="s">
        <v>11</v>
      </c>
      <c r="O5" s="17" t="s">
        <v>11</v>
      </c>
      <c r="P5" s="17" t="s">
        <v>11</v>
      </c>
      <c r="Q5" s="412"/>
      <c r="R5" s="411"/>
      <c r="S5" s="2"/>
      <c r="T5" s="2"/>
      <c r="U5" s="2"/>
      <c r="V5" s="2"/>
    </row>
    <row r="6" spans="1:22" ht="26.25" customHeight="1" thickBot="1">
      <c r="A6" s="431" t="s">
        <v>52</v>
      </c>
      <c r="B6" s="398"/>
      <c r="C6" s="398"/>
      <c r="D6" s="398"/>
      <c r="E6" s="398"/>
      <c r="F6" s="398"/>
      <c r="G6" s="398"/>
      <c r="H6" s="398"/>
      <c r="I6" s="398"/>
      <c r="J6" s="398"/>
      <c r="K6" s="398"/>
      <c r="L6" s="398"/>
      <c r="M6" s="398"/>
      <c r="N6" s="398"/>
      <c r="O6" s="398"/>
      <c r="P6" s="398"/>
      <c r="Q6" s="398"/>
      <c r="R6" s="432"/>
    </row>
    <row r="7" spans="1:22" ht="105" customHeight="1">
      <c r="A7" s="67">
        <v>44927</v>
      </c>
      <c r="B7" s="376" t="s">
        <v>53</v>
      </c>
      <c r="C7" s="370"/>
      <c r="D7" s="370"/>
      <c r="E7" s="370"/>
      <c r="F7" s="81"/>
      <c r="G7" s="370"/>
      <c r="H7" s="81"/>
      <c r="I7" s="370"/>
      <c r="J7" s="370"/>
      <c r="K7" s="82"/>
      <c r="L7" s="82"/>
      <c r="M7" s="82"/>
      <c r="N7" s="82"/>
      <c r="O7" s="82"/>
      <c r="P7" s="83"/>
      <c r="Q7" s="42"/>
      <c r="R7" s="43"/>
    </row>
    <row r="8" spans="1:22" ht="70.5" customHeight="1">
      <c r="A8" s="51">
        <v>44927</v>
      </c>
      <c r="B8" s="374" t="s">
        <v>54</v>
      </c>
      <c r="C8" s="371" t="s">
        <v>595</v>
      </c>
      <c r="D8" s="371" t="s">
        <v>299</v>
      </c>
      <c r="E8" s="33" t="s">
        <v>748</v>
      </c>
      <c r="F8" s="161">
        <v>2022</v>
      </c>
      <c r="G8" s="52"/>
      <c r="H8" s="52"/>
      <c r="I8" s="371"/>
      <c r="J8" s="371"/>
      <c r="K8" s="371"/>
      <c r="L8" s="371"/>
      <c r="M8" s="371"/>
      <c r="N8" s="371"/>
      <c r="O8" s="371"/>
      <c r="P8" s="49" t="s">
        <v>750</v>
      </c>
      <c r="Q8" s="45" t="s">
        <v>749</v>
      </c>
      <c r="R8" s="77"/>
    </row>
    <row r="9" spans="1:22" ht="90" customHeight="1">
      <c r="A9" s="51"/>
      <c r="B9" s="374" t="s">
        <v>55</v>
      </c>
      <c r="C9" s="52"/>
      <c r="D9" s="52"/>
      <c r="E9" s="52"/>
      <c r="F9" s="52"/>
      <c r="G9" s="161"/>
      <c r="H9" s="161"/>
      <c r="I9" s="161"/>
      <c r="J9" s="161"/>
      <c r="K9" s="161"/>
      <c r="L9" s="161"/>
      <c r="M9" s="161"/>
      <c r="N9" s="161"/>
      <c r="O9" s="161"/>
      <c r="P9" s="45"/>
      <c r="Q9" s="45"/>
      <c r="R9" s="46"/>
    </row>
    <row r="10" spans="1:22" ht="117" customHeight="1">
      <c r="A10" s="51">
        <v>44927</v>
      </c>
      <c r="B10" s="414" t="s">
        <v>56</v>
      </c>
      <c r="C10" s="174" t="s">
        <v>662</v>
      </c>
      <c r="D10" s="174" t="s">
        <v>663</v>
      </c>
      <c r="E10" s="174" t="s">
        <v>664</v>
      </c>
      <c r="F10" s="174"/>
      <c r="G10" s="174"/>
      <c r="H10" s="174"/>
      <c r="I10" s="174"/>
      <c r="J10" s="174"/>
      <c r="K10" s="174"/>
      <c r="L10" s="174"/>
      <c r="M10" s="174"/>
      <c r="N10" s="174" t="s">
        <v>665</v>
      </c>
      <c r="O10" s="174"/>
      <c r="P10" s="174"/>
      <c r="Q10" s="174" t="s">
        <v>875</v>
      </c>
      <c r="R10" s="50"/>
    </row>
    <row r="11" spans="1:22" ht="117" customHeight="1">
      <c r="A11" s="51">
        <v>44927</v>
      </c>
      <c r="B11" s="415"/>
      <c r="C11" s="307" t="s">
        <v>671</v>
      </c>
      <c r="D11" s="272" t="s">
        <v>637</v>
      </c>
      <c r="E11" s="272"/>
      <c r="F11" s="272"/>
      <c r="G11" s="272"/>
      <c r="H11" s="272"/>
      <c r="I11" s="272" t="s">
        <v>666</v>
      </c>
      <c r="J11" s="272"/>
      <c r="K11" s="272"/>
      <c r="L11" s="272"/>
      <c r="M11" s="272"/>
      <c r="N11" s="272"/>
      <c r="O11" s="272"/>
      <c r="P11" s="272"/>
      <c r="Q11" s="306" t="s">
        <v>876</v>
      </c>
      <c r="R11" s="274" t="s">
        <v>667</v>
      </c>
    </row>
    <row r="12" spans="1:22" ht="117" customHeight="1">
      <c r="A12" s="51">
        <v>44986</v>
      </c>
      <c r="B12" s="394"/>
      <c r="C12" s="169" t="s">
        <v>670</v>
      </c>
      <c r="D12" s="174" t="s">
        <v>668</v>
      </c>
      <c r="E12" s="174"/>
      <c r="F12" s="174"/>
      <c r="G12" s="174"/>
      <c r="H12" s="174"/>
      <c r="I12" s="174"/>
      <c r="J12" s="174"/>
      <c r="K12" s="174"/>
      <c r="L12" s="174"/>
      <c r="M12" s="174"/>
      <c r="N12" s="174"/>
      <c r="O12" s="174"/>
      <c r="P12" s="174" t="s">
        <v>669</v>
      </c>
      <c r="Q12" s="273"/>
      <c r="R12" s="271"/>
    </row>
    <row r="13" spans="1:22" ht="131.25" customHeight="1">
      <c r="A13" s="51">
        <v>44986</v>
      </c>
      <c r="B13" s="374" t="s">
        <v>57</v>
      </c>
      <c r="C13" s="169" t="s">
        <v>670</v>
      </c>
      <c r="D13" s="371" t="s">
        <v>751</v>
      </c>
      <c r="E13" s="371" t="s">
        <v>752</v>
      </c>
      <c r="F13" s="371"/>
      <c r="G13" s="371" t="s">
        <v>753</v>
      </c>
      <c r="H13" s="33">
        <v>45352</v>
      </c>
      <c r="I13" s="533" t="s">
        <v>756</v>
      </c>
      <c r="J13" s="534">
        <v>45342</v>
      </c>
      <c r="K13" s="535"/>
      <c r="L13" s="536"/>
      <c r="M13" s="536"/>
      <c r="N13" s="537" t="s">
        <v>886</v>
      </c>
      <c r="O13" s="538" t="s">
        <v>754</v>
      </c>
      <c r="P13" s="537" t="s">
        <v>755</v>
      </c>
      <c r="Q13" s="45" t="s">
        <v>877</v>
      </c>
      <c r="R13" s="84"/>
    </row>
    <row r="14" spans="1:22" ht="135" customHeight="1">
      <c r="A14" s="51"/>
      <c r="B14" s="374" t="s">
        <v>58</v>
      </c>
      <c r="C14" s="371"/>
      <c r="D14" s="371"/>
      <c r="E14" s="371"/>
      <c r="F14" s="371"/>
      <c r="G14" s="371"/>
      <c r="H14" s="371"/>
      <c r="I14" s="371"/>
      <c r="J14" s="371"/>
      <c r="K14" s="371"/>
      <c r="L14" s="371"/>
      <c r="M14" s="196"/>
      <c r="N14" s="196"/>
      <c r="O14" s="196"/>
      <c r="P14" s="45"/>
      <c r="Q14" s="45"/>
      <c r="R14" s="85"/>
    </row>
    <row r="15" spans="1:22" ht="61.5" customHeight="1">
      <c r="A15" s="237">
        <v>44958</v>
      </c>
      <c r="B15" s="414" t="s">
        <v>91</v>
      </c>
      <c r="C15" s="372" t="s">
        <v>887</v>
      </c>
      <c r="D15" s="372" t="s">
        <v>282</v>
      </c>
      <c r="E15" s="371"/>
      <c r="F15" s="155" t="s">
        <v>284</v>
      </c>
      <c r="G15" s="371"/>
      <c r="H15" s="371"/>
      <c r="I15" s="371"/>
      <c r="J15" s="33"/>
      <c r="K15" s="161"/>
      <c r="L15" s="161"/>
      <c r="M15" s="161"/>
      <c r="N15" s="429" t="s">
        <v>283</v>
      </c>
      <c r="O15" s="433"/>
      <c r="P15" s="45"/>
      <c r="Q15" s="72" t="s">
        <v>878</v>
      </c>
      <c r="R15" s="46"/>
    </row>
    <row r="16" spans="1:22" ht="51" customHeight="1">
      <c r="A16" s="237">
        <v>44986</v>
      </c>
      <c r="B16" s="394"/>
      <c r="C16" s="243" t="s">
        <v>670</v>
      </c>
      <c r="D16" s="243" t="s">
        <v>299</v>
      </c>
      <c r="E16" s="204" t="s">
        <v>508</v>
      </c>
      <c r="F16" s="244"/>
      <c r="G16" s="204"/>
      <c r="H16" s="204"/>
      <c r="I16" s="204"/>
      <c r="J16" s="158"/>
      <c r="K16" s="245"/>
      <c r="L16" s="245"/>
      <c r="M16" s="245"/>
      <c r="N16" s="429" t="s">
        <v>509</v>
      </c>
      <c r="O16" s="430"/>
      <c r="P16" s="156"/>
      <c r="Q16" s="246" t="s">
        <v>661</v>
      </c>
      <c r="R16" s="46"/>
    </row>
    <row r="17" spans="1:18" ht="108" customHeight="1">
      <c r="A17" s="51"/>
      <c r="B17" s="374" t="s">
        <v>92</v>
      </c>
      <c r="C17" s="204"/>
      <c r="D17" s="204"/>
      <c r="E17" s="158"/>
      <c r="F17" s="204"/>
      <c r="G17" s="371"/>
      <c r="H17" s="33"/>
      <c r="I17" s="371"/>
      <c r="J17" s="371"/>
      <c r="K17" s="371"/>
      <c r="L17" s="371"/>
      <c r="M17" s="371"/>
      <c r="N17" s="371"/>
      <c r="O17" s="371"/>
      <c r="P17" s="156"/>
      <c r="Q17" s="156"/>
      <c r="R17" s="46"/>
    </row>
    <row r="18" spans="1:18" s="28" customFormat="1" ht="127.5" customHeight="1">
      <c r="A18" s="51">
        <v>44927</v>
      </c>
      <c r="B18" s="374" t="s">
        <v>93</v>
      </c>
      <c r="C18" s="169" t="s">
        <v>769</v>
      </c>
      <c r="D18" s="174" t="s">
        <v>719</v>
      </c>
      <c r="E18" s="174" t="s">
        <v>764</v>
      </c>
      <c r="F18" s="174" t="s">
        <v>765</v>
      </c>
      <c r="G18" s="530"/>
      <c r="H18" s="530"/>
      <c r="I18" s="272"/>
      <c r="J18" s="531"/>
      <c r="K18" s="530"/>
      <c r="L18" s="530"/>
      <c r="M18" s="530"/>
      <c r="N18" s="532"/>
      <c r="O18" s="272"/>
      <c r="P18" s="174" t="s">
        <v>766</v>
      </c>
      <c r="Q18" s="539" t="s">
        <v>767</v>
      </c>
      <c r="R18" s="540" t="s">
        <v>768</v>
      </c>
    </row>
    <row r="19" spans="1:18" s="28" customFormat="1" ht="136.5" customHeight="1" thickBot="1">
      <c r="A19" s="541"/>
      <c r="B19" s="7" t="s">
        <v>64</v>
      </c>
      <c r="C19" s="378"/>
      <c r="D19" s="378"/>
      <c r="E19" s="378"/>
      <c r="F19" s="542"/>
      <c r="G19" s="378"/>
      <c r="H19" s="542"/>
      <c r="I19" s="378"/>
      <c r="J19" s="378"/>
      <c r="K19" s="378"/>
      <c r="L19" s="378"/>
      <c r="M19" s="378"/>
      <c r="N19" s="378"/>
      <c r="O19" s="378"/>
      <c r="P19" s="60"/>
      <c r="Q19" s="60"/>
      <c r="R19" s="61"/>
    </row>
    <row r="21" spans="1:18">
      <c r="A21" s="4"/>
      <c r="B21" s="4"/>
      <c r="C21" s="4"/>
      <c r="D21" s="4"/>
      <c r="E21" s="4"/>
      <c r="F21" s="4"/>
      <c r="G21" s="4"/>
      <c r="H21" s="4"/>
      <c r="I21" s="4"/>
      <c r="J21" s="4"/>
      <c r="K21" s="4"/>
      <c r="L21" s="4"/>
      <c r="M21" s="4"/>
      <c r="N21" s="4"/>
      <c r="O21" s="4"/>
      <c r="P21" s="4"/>
      <c r="Q21" s="4"/>
      <c r="R21" s="1"/>
    </row>
    <row r="22" spans="1:18">
      <c r="A22" s="4"/>
      <c r="B22" s="4"/>
      <c r="C22" s="4"/>
      <c r="D22" s="4"/>
      <c r="E22" s="4"/>
      <c r="F22" s="4"/>
      <c r="G22" s="4"/>
      <c r="H22" s="4"/>
      <c r="I22" s="4"/>
      <c r="J22" s="4"/>
      <c r="K22" s="4"/>
      <c r="L22" s="4"/>
      <c r="M22" s="4"/>
      <c r="N22" s="4"/>
      <c r="O22" s="4"/>
      <c r="P22" s="4"/>
      <c r="Q22" s="4"/>
      <c r="R22" s="1"/>
    </row>
    <row r="23" spans="1:18">
      <c r="A23" s="4"/>
      <c r="B23" s="4"/>
      <c r="C23" s="4"/>
      <c r="D23" s="4"/>
      <c r="E23" s="4"/>
      <c r="F23" s="4"/>
      <c r="G23" s="4"/>
      <c r="H23" s="4"/>
      <c r="I23" s="4"/>
      <c r="J23" s="4"/>
      <c r="K23" s="4"/>
      <c r="L23" s="4"/>
      <c r="M23" s="4"/>
      <c r="N23" s="4"/>
      <c r="O23" s="4"/>
      <c r="P23" s="4"/>
      <c r="Q23" s="4"/>
      <c r="R23" s="1"/>
    </row>
    <row r="24" spans="1:18">
      <c r="A24" s="4"/>
      <c r="B24" s="4"/>
      <c r="C24" s="4"/>
      <c r="D24" s="4"/>
      <c r="E24" s="4"/>
      <c r="F24" s="4"/>
      <c r="G24" s="4"/>
      <c r="H24" s="4"/>
      <c r="I24" s="4"/>
      <c r="J24" s="4"/>
      <c r="K24" s="4"/>
      <c r="L24" s="4"/>
      <c r="M24" s="4"/>
      <c r="N24" s="4"/>
      <c r="O24" s="4"/>
      <c r="P24" s="4"/>
      <c r="Q24" s="4"/>
      <c r="R24" s="1"/>
    </row>
    <row r="25" spans="1:18">
      <c r="A25" s="4"/>
      <c r="B25" s="4"/>
      <c r="C25" s="4"/>
      <c r="D25" s="4"/>
      <c r="E25" s="4"/>
      <c r="F25" s="4"/>
      <c r="G25" s="4"/>
      <c r="H25" s="4"/>
      <c r="I25" s="4"/>
      <c r="J25" s="4"/>
      <c r="K25" s="4"/>
      <c r="L25" s="4"/>
      <c r="M25" s="4"/>
      <c r="N25" s="4"/>
      <c r="O25" s="4"/>
      <c r="P25" s="4"/>
      <c r="Q25" s="4"/>
      <c r="R25" s="1"/>
    </row>
    <row r="26" spans="1:18">
      <c r="A26" s="4"/>
      <c r="B26" s="4"/>
      <c r="C26" s="4"/>
      <c r="D26" s="4"/>
      <c r="E26" s="4"/>
      <c r="F26" s="4"/>
      <c r="G26" s="4"/>
      <c r="H26" s="4"/>
      <c r="I26" s="4"/>
      <c r="J26" s="4"/>
      <c r="K26" s="4"/>
      <c r="L26" s="4"/>
      <c r="M26" s="4"/>
      <c r="N26" s="4"/>
      <c r="O26" s="4"/>
      <c r="P26" s="4"/>
      <c r="Q26" s="4"/>
      <c r="R26" s="1"/>
    </row>
    <row r="27" spans="1:18">
      <c r="A27" s="4"/>
      <c r="B27" s="4"/>
      <c r="C27" s="4"/>
      <c r="D27" s="4"/>
      <c r="E27" s="4"/>
      <c r="F27" s="4"/>
      <c r="G27" s="4"/>
      <c r="H27" s="4"/>
      <c r="I27" s="4"/>
      <c r="J27" s="4"/>
      <c r="K27" s="4"/>
      <c r="L27" s="4"/>
      <c r="M27" s="4"/>
      <c r="N27" s="4"/>
      <c r="O27" s="4"/>
      <c r="P27" s="4"/>
      <c r="Q27" s="4"/>
      <c r="R27" s="1"/>
    </row>
    <row r="28" spans="1:18">
      <c r="A28" s="4"/>
      <c r="B28" s="4"/>
      <c r="C28" s="4"/>
      <c r="D28" s="4"/>
      <c r="E28" s="4"/>
      <c r="F28" s="4"/>
      <c r="G28" s="4"/>
      <c r="H28" s="4"/>
      <c r="I28" s="4"/>
      <c r="J28" s="4"/>
      <c r="K28" s="4"/>
      <c r="L28" s="4"/>
      <c r="M28" s="4"/>
      <c r="N28" s="4"/>
      <c r="O28" s="4"/>
      <c r="P28" s="4"/>
      <c r="Q28" s="4"/>
      <c r="R28" s="1"/>
    </row>
    <row r="29" spans="1:18">
      <c r="A29" s="4"/>
      <c r="B29" s="4"/>
      <c r="C29" s="4"/>
      <c r="D29" s="4"/>
      <c r="E29" s="4"/>
      <c r="F29" s="4"/>
      <c r="G29" s="4"/>
      <c r="H29" s="4"/>
      <c r="I29" s="4"/>
      <c r="J29" s="4"/>
      <c r="K29" s="4"/>
      <c r="L29" s="4"/>
      <c r="M29" s="4"/>
      <c r="N29" s="4"/>
      <c r="O29" s="4"/>
      <c r="P29" s="4"/>
      <c r="Q29" s="4"/>
      <c r="R29" s="1"/>
    </row>
    <row r="30" spans="1:18">
      <c r="A30" s="4"/>
      <c r="B30" s="4"/>
      <c r="C30" s="4"/>
      <c r="D30" s="4"/>
      <c r="E30" s="4"/>
      <c r="F30" s="4"/>
      <c r="G30" s="4"/>
      <c r="H30" s="4"/>
      <c r="I30" s="4"/>
      <c r="J30" s="4"/>
      <c r="K30" s="4"/>
      <c r="L30" s="4"/>
      <c r="M30" s="4"/>
      <c r="N30" s="4"/>
      <c r="O30" s="4"/>
      <c r="P30" s="4"/>
      <c r="Q30" s="4"/>
      <c r="R30" s="1"/>
    </row>
    <row r="31" spans="1:18">
      <c r="A31" s="4"/>
      <c r="B31" s="4"/>
      <c r="C31" s="4"/>
      <c r="D31" s="4"/>
      <c r="E31" s="4"/>
      <c r="F31" s="4"/>
      <c r="G31" s="4"/>
      <c r="H31" s="4"/>
      <c r="I31" s="4"/>
      <c r="J31" s="4"/>
      <c r="K31" s="4"/>
      <c r="L31" s="4"/>
      <c r="M31" s="4"/>
      <c r="N31" s="4"/>
      <c r="O31" s="4"/>
      <c r="P31" s="4"/>
      <c r="Q31" s="4"/>
      <c r="R31" s="1"/>
    </row>
    <row r="32" spans="1:18">
      <c r="A32" s="4"/>
      <c r="B32" s="4"/>
      <c r="C32" s="4"/>
      <c r="D32" s="4"/>
      <c r="E32" s="4"/>
      <c r="F32" s="4"/>
      <c r="G32" s="4"/>
      <c r="H32" s="4"/>
      <c r="I32" s="4"/>
      <c r="J32" s="4"/>
      <c r="K32" s="4"/>
      <c r="L32" s="4"/>
      <c r="M32" s="4"/>
      <c r="N32" s="4"/>
      <c r="O32" s="4"/>
      <c r="P32" s="4"/>
      <c r="Q32" s="4"/>
      <c r="R32" s="1"/>
    </row>
    <row r="33" spans="1:18">
      <c r="A33" s="4"/>
      <c r="B33" s="4"/>
      <c r="C33" s="4"/>
      <c r="D33" s="4"/>
      <c r="E33" s="4"/>
      <c r="F33" s="4"/>
      <c r="G33" s="4"/>
      <c r="H33" s="4"/>
      <c r="I33" s="4"/>
      <c r="J33" s="4"/>
      <c r="K33" s="4"/>
      <c r="L33" s="4"/>
      <c r="M33" s="4"/>
      <c r="N33" s="4"/>
      <c r="O33" s="4"/>
      <c r="P33" s="4"/>
      <c r="Q33" s="4"/>
      <c r="R33" s="1"/>
    </row>
    <row r="34" spans="1:18">
      <c r="A34" s="4"/>
      <c r="B34" s="4"/>
      <c r="C34" s="4"/>
      <c r="D34" s="4"/>
      <c r="E34" s="4"/>
      <c r="F34" s="4"/>
      <c r="G34" s="4"/>
      <c r="H34" s="4"/>
      <c r="I34" s="4"/>
      <c r="J34" s="4"/>
      <c r="K34" s="4"/>
      <c r="L34" s="4"/>
      <c r="M34" s="4"/>
      <c r="N34" s="4"/>
      <c r="O34" s="4"/>
      <c r="P34" s="4"/>
      <c r="Q34" s="4"/>
      <c r="R34" s="1"/>
    </row>
    <row r="35" spans="1:18">
      <c r="A35" s="4"/>
      <c r="B35" s="4"/>
      <c r="C35" s="4"/>
      <c r="D35" s="4"/>
      <c r="E35" s="4"/>
      <c r="F35" s="4"/>
      <c r="G35" s="4"/>
      <c r="H35" s="4"/>
      <c r="I35" s="4"/>
      <c r="J35" s="4"/>
      <c r="K35" s="4"/>
      <c r="L35" s="4"/>
      <c r="M35" s="4"/>
      <c r="N35" s="4"/>
      <c r="O35" s="4"/>
      <c r="P35" s="4"/>
      <c r="Q35" s="4"/>
      <c r="R35" s="1"/>
    </row>
    <row r="36" spans="1:18">
      <c r="A36" s="4"/>
      <c r="B36" s="4"/>
      <c r="C36" s="4"/>
      <c r="D36" s="4"/>
      <c r="E36" s="4"/>
      <c r="F36" s="4"/>
      <c r="G36" s="4"/>
      <c r="H36" s="4"/>
      <c r="I36" s="4"/>
      <c r="J36" s="4"/>
      <c r="K36" s="4"/>
      <c r="L36" s="4"/>
      <c r="M36" s="4"/>
      <c r="N36" s="4"/>
      <c r="O36" s="4"/>
      <c r="P36" s="4"/>
      <c r="Q36" s="4"/>
      <c r="R36" s="1"/>
    </row>
    <row r="37" spans="1:18">
      <c r="A37" s="4"/>
      <c r="B37" s="4"/>
      <c r="C37" s="4"/>
      <c r="D37" s="4"/>
      <c r="E37" s="4"/>
      <c r="F37" s="4"/>
      <c r="G37" s="4"/>
      <c r="H37" s="4"/>
      <c r="I37" s="4"/>
      <c r="J37" s="4"/>
      <c r="K37" s="4"/>
      <c r="L37" s="4"/>
      <c r="M37" s="4"/>
      <c r="N37" s="4"/>
      <c r="O37" s="4"/>
      <c r="P37" s="4"/>
      <c r="Q37" s="4"/>
      <c r="R37" s="1"/>
    </row>
    <row r="38" spans="1:18">
      <c r="A38" s="4"/>
      <c r="B38" s="4"/>
      <c r="C38" s="4"/>
      <c r="D38" s="4"/>
      <c r="E38" s="4"/>
      <c r="F38" s="4"/>
      <c r="G38" s="4"/>
      <c r="H38" s="4"/>
      <c r="I38" s="4"/>
      <c r="J38" s="4"/>
      <c r="K38" s="4"/>
      <c r="L38" s="4"/>
      <c r="M38" s="4"/>
      <c r="N38" s="4"/>
      <c r="O38" s="4"/>
      <c r="P38" s="4"/>
      <c r="Q38" s="4"/>
      <c r="R38" s="1"/>
    </row>
    <row r="39" spans="1:18">
      <c r="A39" s="4"/>
      <c r="B39" s="4"/>
      <c r="C39" s="4"/>
      <c r="D39" s="4"/>
      <c r="E39" s="4"/>
      <c r="F39" s="4"/>
      <c r="G39" s="4"/>
      <c r="H39" s="4"/>
      <c r="I39" s="4"/>
      <c r="J39" s="4"/>
      <c r="K39" s="4"/>
      <c r="L39" s="4"/>
      <c r="M39" s="4"/>
      <c r="N39" s="4"/>
      <c r="O39" s="4"/>
      <c r="P39" s="4"/>
      <c r="Q39" s="4"/>
      <c r="R39" s="1"/>
    </row>
    <row r="40" spans="1:18">
      <c r="A40" s="4"/>
      <c r="B40" s="4"/>
      <c r="C40" s="4"/>
      <c r="D40" s="4"/>
      <c r="E40" s="4"/>
      <c r="F40" s="4"/>
      <c r="G40" s="4"/>
      <c r="H40" s="4"/>
      <c r="I40" s="4"/>
      <c r="J40" s="4"/>
      <c r="K40" s="4"/>
      <c r="L40" s="4"/>
      <c r="M40" s="4"/>
      <c r="N40" s="4"/>
      <c r="O40" s="4"/>
      <c r="P40" s="4"/>
      <c r="Q40" s="4"/>
      <c r="R40" s="1"/>
    </row>
    <row r="41" spans="1:18">
      <c r="A41" s="4"/>
      <c r="B41" s="4"/>
      <c r="C41" s="4"/>
      <c r="D41" s="4"/>
      <c r="E41" s="4"/>
      <c r="F41" s="4"/>
      <c r="G41" s="4"/>
      <c r="H41" s="4"/>
      <c r="I41" s="4"/>
      <c r="J41" s="4"/>
      <c r="K41" s="4"/>
      <c r="L41" s="4"/>
      <c r="M41" s="4"/>
      <c r="N41" s="4"/>
      <c r="O41" s="4"/>
      <c r="P41" s="4"/>
      <c r="Q41" s="4"/>
      <c r="R41" s="1"/>
    </row>
    <row r="42" spans="1:18">
      <c r="A42" s="4"/>
      <c r="B42" s="4"/>
      <c r="C42" s="4"/>
      <c r="D42" s="4"/>
      <c r="E42" s="4"/>
      <c r="F42" s="4"/>
      <c r="G42" s="4"/>
      <c r="H42" s="4"/>
      <c r="I42" s="4"/>
      <c r="J42" s="4"/>
      <c r="K42" s="4"/>
      <c r="L42" s="4"/>
      <c r="M42" s="4"/>
      <c r="N42" s="4"/>
      <c r="O42" s="4"/>
      <c r="P42" s="4"/>
      <c r="Q42" s="4"/>
      <c r="R42" s="1"/>
    </row>
    <row r="43" spans="1:18">
      <c r="A43" s="4"/>
      <c r="B43" s="4"/>
      <c r="C43" s="4"/>
      <c r="D43" s="4"/>
      <c r="E43" s="4"/>
      <c r="F43" s="4"/>
      <c r="G43" s="4"/>
      <c r="H43" s="4"/>
      <c r="I43" s="4"/>
      <c r="J43" s="4"/>
      <c r="K43" s="4"/>
      <c r="L43" s="4"/>
      <c r="M43" s="4"/>
      <c r="N43" s="4"/>
      <c r="O43" s="4"/>
      <c r="P43" s="4"/>
      <c r="Q43" s="4"/>
      <c r="R43" s="1"/>
    </row>
    <row r="44" spans="1:18">
      <c r="A44" s="4"/>
      <c r="B44" s="4"/>
      <c r="C44" s="4"/>
      <c r="D44" s="4"/>
      <c r="E44" s="4"/>
      <c r="F44" s="4"/>
      <c r="G44" s="4"/>
      <c r="H44" s="4"/>
      <c r="I44" s="4"/>
      <c r="J44" s="4"/>
      <c r="K44" s="4"/>
      <c r="L44" s="4"/>
      <c r="M44" s="4"/>
      <c r="N44" s="4"/>
      <c r="O44" s="4"/>
      <c r="P44" s="4"/>
      <c r="Q44" s="4"/>
      <c r="R44" s="1"/>
    </row>
    <row r="45" spans="1:18">
      <c r="A45" s="4"/>
      <c r="B45" s="4"/>
      <c r="C45" s="4"/>
      <c r="D45" s="4"/>
      <c r="E45" s="4"/>
      <c r="F45" s="4"/>
      <c r="G45" s="4"/>
      <c r="H45" s="4"/>
      <c r="I45" s="4"/>
      <c r="J45" s="4"/>
      <c r="K45" s="4"/>
      <c r="L45" s="4"/>
      <c r="M45" s="4"/>
      <c r="N45" s="4"/>
      <c r="O45" s="4"/>
      <c r="P45" s="4"/>
      <c r="Q45" s="4"/>
      <c r="R45" s="1"/>
    </row>
    <row r="46" spans="1:18">
      <c r="A46" s="4"/>
      <c r="B46" s="4"/>
      <c r="C46" s="4"/>
      <c r="D46" s="4"/>
      <c r="E46" s="4"/>
      <c r="F46" s="4"/>
      <c r="G46" s="4"/>
      <c r="H46" s="4"/>
      <c r="I46" s="4"/>
      <c r="J46" s="4"/>
      <c r="K46" s="4"/>
      <c r="L46" s="4"/>
      <c r="M46" s="4"/>
      <c r="N46" s="4"/>
      <c r="O46" s="4"/>
      <c r="P46" s="4"/>
      <c r="Q46" s="4"/>
      <c r="R46" s="1"/>
    </row>
    <row r="47" spans="1:18">
      <c r="A47" s="4"/>
      <c r="B47" s="4"/>
      <c r="C47" s="4"/>
      <c r="D47" s="4"/>
      <c r="E47" s="4"/>
      <c r="F47" s="4"/>
      <c r="G47" s="4"/>
      <c r="H47" s="4"/>
      <c r="I47" s="4"/>
      <c r="J47" s="4"/>
      <c r="K47" s="4"/>
      <c r="L47" s="4"/>
      <c r="M47" s="4"/>
      <c r="N47" s="4"/>
      <c r="O47" s="4"/>
      <c r="P47" s="4"/>
      <c r="Q47" s="4"/>
      <c r="R47" s="1"/>
    </row>
    <row r="48" spans="1:18">
      <c r="A48" s="4"/>
      <c r="B48" s="4"/>
      <c r="C48" s="4"/>
      <c r="D48" s="4"/>
      <c r="E48" s="4"/>
      <c r="F48" s="4"/>
      <c r="G48" s="4"/>
      <c r="H48" s="4"/>
      <c r="I48" s="4"/>
      <c r="J48" s="4"/>
      <c r="K48" s="4"/>
      <c r="L48" s="4"/>
      <c r="M48" s="4"/>
      <c r="N48" s="4"/>
      <c r="O48" s="4"/>
      <c r="P48" s="4"/>
      <c r="Q48" s="4"/>
      <c r="R48" s="1"/>
    </row>
    <row r="49" spans="1:18">
      <c r="A49" s="4"/>
      <c r="B49" s="4"/>
      <c r="C49" s="4"/>
      <c r="D49" s="4"/>
      <c r="E49" s="4"/>
      <c r="F49" s="4"/>
      <c r="G49" s="4"/>
      <c r="H49" s="4"/>
      <c r="I49" s="4"/>
      <c r="J49" s="4"/>
      <c r="K49" s="4"/>
      <c r="L49" s="4"/>
      <c r="M49" s="4"/>
      <c r="N49" s="4"/>
      <c r="O49" s="4"/>
      <c r="P49" s="4"/>
      <c r="Q49" s="4"/>
      <c r="R49" s="1"/>
    </row>
    <row r="50" spans="1:18">
      <c r="A50" s="4"/>
      <c r="B50" s="4"/>
      <c r="C50" s="4"/>
      <c r="D50" s="4"/>
      <c r="E50" s="4"/>
      <c r="F50" s="4"/>
      <c r="G50" s="4"/>
      <c r="H50" s="4"/>
      <c r="I50" s="4"/>
      <c r="J50" s="4"/>
      <c r="K50" s="4"/>
      <c r="L50" s="4"/>
      <c r="M50" s="4"/>
      <c r="N50" s="4"/>
      <c r="O50" s="4"/>
      <c r="P50" s="4"/>
      <c r="Q50" s="4"/>
      <c r="R50" s="1"/>
    </row>
    <row r="51" spans="1:18">
      <c r="A51" s="4"/>
      <c r="B51" s="4"/>
      <c r="C51" s="4"/>
      <c r="D51" s="4"/>
      <c r="E51" s="4"/>
      <c r="F51" s="4"/>
      <c r="G51" s="4"/>
      <c r="H51" s="4"/>
      <c r="I51" s="4"/>
      <c r="J51" s="4"/>
      <c r="K51" s="4"/>
      <c r="L51" s="4"/>
      <c r="M51" s="4"/>
      <c r="N51" s="4"/>
      <c r="O51" s="4"/>
      <c r="P51" s="4"/>
      <c r="Q51" s="4"/>
      <c r="R51" s="1"/>
    </row>
    <row r="52" spans="1:18">
      <c r="A52" s="4"/>
      <c r="B52" s="4"/>
      <c r="C52" s="4"/>
      <c r="D52" s="4"/>
      <c r="E52" s="4"/>
      <c r="F52" s="4"/>
      <c r="G52" s="4"/>
      <c r="H52" s="4"/>
      <c r="I52" s="4"/>
      <c r="J52" s="4"/>
      <c r="K52" s="4"/>
      <c r="L52" s="4"/>
      <c r="M52" s="4"/>
      <c r="N52" s="4"/>
      <c r="O52" s="4"/>
      <c r="P52" s="4"/>
      <c r="Q52" s="4"/>
      <c r="R52" s="1"/>
    </row>
    <row r="53" spans="1:18">
      <c r="A53" s="4"/>
      <c r="B53" s="4"/>
      <c r="C53" s="4"/>
      <c r="D53" s="4"/>
      <c r="E53" s="4"/>
      <c r="F53" s="4"/>
      <c r="G53" s="4"/>
      <c r="H53" s="4"/>
      <c r="I53" s="4"/>
      <c r="J53" s="4"/>
      <c r="K53" s="4"/>
      <c r="L53" s="4"/>
      <c r="M53" s="4"/>
      <c r="N53" s="4"/>
      <c r="O53" s="4"/>
      <c r="P53" s="4"/>
      <c r="Q53" s="4"/>
      <c r="R53" s="1"/>
    </row>
    <row r="54" spans="1:18">
      <c r="A54" s="4"/>
      <c r="B54" s="4"/>
      <c r="C54" s="4"/>
      <c r="D54" s="4"/>
      <c r="E54" s="4"/>
      <c r="F54" s="4"/>
      <c r="G54" s="4"/>
      <c r="H54" s="4"/>
      <c r="I54" s="4"/>
      <c r="J54" s="4"/>
      <c r="K54" s="4"/>
      <c r="L54" s="4"/>
      <c r="M54" s="4"/>
      <c r="N54" s="4"/>
      <c r="O54" s="4"/>
      <c r="P54" s="4"/>
      <c r="Q54" s="4"/>
      <c r="R54" s="1"/>
    </row>
    <row r="55" spans="1:18">
      <c r="A55" s="4"/>
      <c r="B55" s="4"/>
      <c r="C55" s="4"/>
      <c r="D55" s="4"/>
      <c r="E55" s="4"/>
      <c r="F55" s="4"/>
      <c r="G55" s="4"/>
      <c r="H55" s="4"/>
      <c r="I55" s="4"/>
      <c r="J55" s="4"/>
      <c r="K55" s="4"/>
      <c r="L55" s="4"/>
      <c r="M55" s="4"/>
      <c r="N55" s="4"/>
      <c r="O55" s="4"/>
      <c r="P55" s="4"/>
      <c r="Q55" s="4"/>
      <c r="R55" s="1"/>
    </row>
    <row r="56" spans="1:18">
      <c r="A56" s="4"/>
      <c r="B56" s="4"/>
      <c r="C56" s="4"/>
      <c r="D56" s="4"/>
      <c r="E56" s="4"/>
      <c r="F56" s="4"/>
      <c r="G56" s="4"/>
      <c r="H56" s="4"/>
      <c r="I56" s="4"/>
      <c r="J56" s="4"/>
      <c r="K56" s="4"/>
      <c r="L56" s="4"/>
      <c r="M56" s="4"/>
      <c r="N56" s="4"/>
      <c r="O56" s="4"/>
      <c r="P56" s="4"/>
      <c r="Q56" s="4"/>
      <c r="R56" s="1"/>
    </row>
    <row r="57" spans="1:18">
      <c r="A57" s="4"/>
      <c r="B57" s="4"/>
      <c r="C57" s="4"/>
      <c r="D57" s="4"/>
      <c r="E57" s="4"/>
      <c r="F57" s="4"/>
      <c r="G57" s="4"/>
      <c r="H57" s="4"/>
      <c r="I57" s="4"/>
      <c r="J57" s="4"/>
      <c r="K57" s="4"/>
      <c r="L57" s="4"/>
      <c r="M57" s="4"/>
      <c r="N57" s="4"/>
      <c r="O57" s="4"/>
      <c r="P57" s="4"/>
      <c r="Q57" s="4"/>
      <c r="R57" s="1"/>
    </row>
    <row r="58" spans="1:18">
      <c r="A58" s="4"/>
      <c r="B58" s="4"/>
      <c r="C58" s="4"/>
      <c r="D58" s="4"/>
      <c r="E58" s="4"/>
      <c r="F58" s="4"/>
      <c r="G58" s="4"/>
      <c r="H58" s="4"/>
      <c r="I58" s="4"/>
      <c r="J58" s="4"/>
      <c r="K58" s="4"/>
      <c r="L58" s="4"/>
      <c r="M58" s="4"/>
      <c r="N58" s="4"/>
      <c r="O58" s="4"/>
      <c r="P58" s="4"/>
      <c r="Q58" s="4"/>
      <c r="R58" s="1"/>
    </row>
    <row r="59" spans="1:18">
      <c r="A59" s="4"/>
      <c r="B59" s="4"/>
      <c r="C59" s="4"/>
      <c r="D59" s="4"/>
      <c r="E59" s="4"/>
      <c r="F59" s="4"/>
      <c r="G59" s="4"/>
      <c r="H59" s="4"/>
      <c r="I59" s="4"/>
      <c r="J59" s="4"/>
      <c r="K59" s="4"/>
      <c r="L59" s="4"/>
      <c r="M59" s="4"/>
      <c r="N59" s="4"/>
      <c r="O59" s="4"/>
      <c r="P59" s="4"/>
      <c r="Q59" s="4"/>
      <c r="R59" s="1"/>
    </row>
    <row r="60" spans="1:18">
      <c r="A60" s="4"/>
      <c r="B60" s="4"/>
      <c r="C60" s="4"/>
      <c r="D60" s="4"/>
      <c r="E60" s="4"/>
      <c r="F60" s="4"/>
      <c r="G60" s="4"/>
      <c r="H60" s="4"/>
      <c r="I60" s="4"/>
      <c r="J60" s="4"/>
      <c r="K60" s="4"/>
      <c r="L60" s="4"/>
      <c r="M60" s="4"/>
      <c r="N60" s="4"/>
      <c r="O60" s="4"/>
      <c r="P60" s="4"/>
      <c r="Q60" s="4"/>
      <c r="R60" s="1"/>
    </row>
    <row r="61" spans="1:18">
      <c r="A61" s="4"/>
      <c r="B61" s="4"/>
      <c r="C61" s="4"/>
      <c r="D61" s="4"/>
      <c r="E61" s="4"/>
      <c r="F61" s="4"/>
      <c r="G61" s="4"/>
      <c r="H61" s="4"/>
      <c r="I61" s="4"/>
      <c r="J61" s="4"/>
      <c r="K61" s="4"/>
      <c r="L61" s="4"/>
      <c r="M61" s="4"/>
      <c r="N61" s="4"/>
      <c r="O61" s="4"/>
      <c r="P61" s="4"/>
      <c r="Q61" s="4"/>
      <c r="R61" s="1"/>
    </row>
    <row r="62" spans="1:18">
      <c r="A62" s="4"/>
      <c r="B62" s="4"/>
      <c r="C62" s="4"/>
      <c r="D62" s="4"/>
      <c r="E62" s="4"/>
      <c r="F62" s="4"/>
      <c r="G62" s="4"/>
      <c r="H62" s="4"/>
      <c r="I62" s="4"/>
      <c r="J62" s="4"/>
      <c r="K62" s="4"/>
      <c r="L62" s="4"/>
      <c r="M62" s="4"/>
      <c r="N62" s="4"/>
      <c r="O62" s="4"/>
      <c r="P62" s="4"/>
      <c r="Q62" s="4"/>
      <c r="R62" s="1"/>
    </row>
    <row r="63" spans="1:18">
      <c r="A63" s="4"/>
      <c r="B63" s="4"/>
      <c r="C63" s="4"/>
      <c r="D63" s="4"/>
      <c r="E63" s="4"/>
      <c r="F63" s="4"/>
      <c r="G63" s="4"/>
      <c r="H63" s="4"/>
      <c r="I63" s="4"/>
      <c r="J63" s="4"/>
      <c r="K63" s="4"/>
      <c r="L63" s="4"/>
      <c r="M63" s="4"/>
      <c r="N63" s="4"/>
      <c r="O63" s="4"/>
      <c r="P63" s="4"/>
      <c r="Q63" s="4"/>
      <c r="R63" s="1"/>
    </row>
    <row r="64" spans="1:18">
      <c r="A64" s="4"/>
      <c r="B64" s="4"/>
      <c r="C64" s="4"/>
      <c r="D64" s="4"/>
      <c r="E64" s="4"/>
      <c r="F64" s="4"/>
      <c r="G64" s="4"/>
      <c r="H64" s="4"/>
      <c r="I64" s="4"/>
      <c r="J64" s="4"/>
      <c r="K64" s="4"/>
      <c r="L64" s="4"/>
      <c r="M64" s="4"/>
      <c r="N64" s="4"/>
      <c r="O64" s="4"/>
      <c r="P64" s="4"/>
      <c r="Q64" s="4"/>
      <c r="R64" s="1"/>
    </row>
    <row r="65" spans="1:18">
      <c r="A65" s="4"/>
      <c r="B65" s="4"/>
      <c r="C65" s="4"/>
      <c r="D65" s="4"/>
      <c r="E65" s="4"/>
      <c r="F65" s="4"/>
      <c r="G65" s="4"/>
      <c r="H65" s="4"/>
      <c r="I65" s="4"/>
      <c r="J65" s="4"/>
      <c r="K65" s="4"/>
      <c r="L65" s="4"/>
      <c r="M65" s="4"/>
      <c r="N65" s="4"/>
      <c r="O65" s="4"/>
      <c r="P65" s="4"/>
      <c r="Q65" s="4"/>
      <c r="R65" s="1"/>
    </row>
    <row r="66" spans="1:18">
      <c r="A66" s="4"/>
      <c r="B66" s="4"/>
      <c r="C66" s="4"/>
      <c r="D66" s="4"/>
      <c r="E66" s="4"/>
      <c r="F66" s="4"/>
      <c r="G66" s="4"/>
      <c r="H66" s="4"/>
      <c r="I66" s="4"/>
      <c r="J66" s="4"/>
      <c r="K66" s="4"/>
      <c r="L66" s="4"/>
      <c r="M66" s="4"/>
      <c r="N66" s="4"/>
      <c r="O66" s="4"/>
      <c r="P66" s="4"/>
      <c r="Q66" s="4"/>
      <c r="R66" s="1"/>
    </row>
    <row r="67" spans="1:18">
      <c r="A67" s="4"/>
      <c r="B67" s="4"/>
      <c r="C67" s="4"/>
      <c r="D67" s="4"/>
      <c r="E67" s="4"/>
      <c r="F67" s="4"/>
      <c r="G67" s="4"/>
      <c r="H67" s="4"/>
      <c r="I67" s="4"/>
      <c r="J67" s="4"/>
      <c r="K67" s="4"/>
      <c r="L67" s="4"/>
      <c r="M67" s="4"/>
      <c r="N67" s="4"/>
      <c r="O67" s="4"/>
      <c r="P67" s="4"/>
      <c r="Q67" s="4"/>
      <c r="R67" s="1"/>
    </row>
    <row r="68" spans="1:18">
      <c r="A68" s="4"/>
      <c r="B68" s="4"/>
      <c r="C68" s="4"/>
      <c r="D68" s="4"/>
      <c r="E68" s="4"/>
      <c r="F68" s="4"/>
      <c r="G68" s="4"/>
      <c r="H68" s="4"/>
      <c r="I68" s="4"/>
      <c r="J68" s="4"/>
      <c r="K68" s="4"/>
      <c r="L68" s="4"/>
      <c r="M68" s="4"/>
      <c r="N68" s="4"/>
      <c r="O68" s="4"/>
      <c r="P68" s="4"/>
      <c r="Q68" s="4"/>
      <c r="R68" s="1"/>
    </row>
    <row r="69" spans="1:18">
      <c r="A69" s="4"/>
      <c r="B69" s="4"/>
      <c r="C69" s="4"/>
      <c r="D69" s="4"/>
      <c r="E69" s="4"/>
      <c r="F69" s="4"/>
      <c r="G69" s="4"/>
      <c r="H69" s="4"/>
      <c r="I69" s="4"/>
      <c r="J69" s="4"/>
      <c r="K69" s="4"/>
      <c r="L69" s="4"/>
      <c r="M69" s="4"/>
      <c r="N69" s="4"/>
      <c r="O69" s="4"/>
      <c r="P69" s="4"/>
      <c r="Q69" s="4"/>
      <c r="R69" s="1"/>
    </row>
    <row r="70" spans="1:18">
      <c r="A70" s="4"/>
      <c r="B70" s="4"/>
      <c r="C70" s="4"/>
      <c r="D70" s="4"/>
      <c r="E70" s="4"/>
      <c r="F70" s="4"/>
      <c r="G70" s="4"/>
      <c r="H70" s="4"/>
      <c r="I70" s="4"/>
      <c r="J70" s="4"/>
      <c r="K70" s="4"/>
      <c r="L70" s="4"/>
      <c r="M70" s="4"/>
      <c r="N70" s="4"/>
      <c r="O70" s="4"/>
      <c r="P70" s="4"/>
      <c r="Q70" s="4"/>
      <c r="R70" s="1"/>
    </row>
    <row r="71" spans="1:18">
      <c r="A71" s="4"/>
      <c r="B71" s="4"/>
      <c r="C71" s="4"/>
      <c r="D71" s="4"/>
      <c r="E71" s="4"/>
      <c r="F71" s="4"/>
      <c r="G71" s="4"/>
      <c r="H71" s="4"/>
      <c r="I71" s="4"/>
      <c r="J71" s="4"/>
      <c r="K71" s="4"/>
      <c r="L71" s="4"/>
      <c r="M71" s="4"/>
      <c r="N71" s="4"/>
      <c r="O71" s="4"/>
      <c r="P71" s="4"/>
      <c r="Q71" s="4"/>
      <c r="R71" s="1"/>
    </row>
    <row r="72" spans="1:18">
      <c r="A72" s="4"/>
      <c r="B72" s="4"/>
      <c r="C72" s="4"/>
      <c r="D72" s="4"/>
      <c r="E72" s="4"/>
      <c r="F72" s="4"/>
      <c r="G72" s="4"/>
      <c r="H72" s="4"/>
      <c r="I72" s="4"/>
      <c r="J72" s="4"/>
      <c r="K72" s="4"/>
      <c r="L72" s="4"/>
      <c r="M72" s="4"/>
      <c r="N72" s="4"/>
      <c r="O72" s="4"/>
      <c r="P72" s="4"/>
      <c r="Q72" s="4"/>
      <c r="R72" s="1"/>
    </row>
    <row r="73" spans="1:18">
      <c r="A73" s="4"/>
      <c r="B73" s="4"/>
      <c r="C73" s="4"/>
      <c r="D73" s="4"/>
      <c r="E73" s="4"/>
      <c r="F73" s="4"/>
      <c r="G73" s="4"/>
      <c r="H73" s="4"/>
      <c r="I73" s="4"/>
      <c r="J73" s="4"/>
      <c r="K73" s="4"/>
      <c r="L73" s="4"/>
      <c r="M73" s="4"/>
      <c r="N73" s="4"/>
      <c r="O73" s="4"/>
      <c r="P73" s="4"/>
      <c r="Q73" s="4"/>
      <c r="R73" s="1"/>
    </row>
    <row r="74" spans="1:18">
      <c r="A74" s="4"/>
      <c r="B74" s="4"/>
      <c r="C74" s="4"/>
      <c r="D74" s="4"/>
      <c r="E74" s="4"/>
      <c r="F74" s="4"/>
      <c r="G74" s="4"/>
      <c r="H74" s="4"/>
      <c r="I74" s="4"/>
      <c r="J74" s="4"/>
      <c r="K74" s="4"/>
      <c r="L74" s="4"/>
      <c r="M74" s="4"/>
      <c r="N74" s="4"/>
      <c r="O74" s="4"/>
      <c r="P74" s="4"/>
      <c r="Q74" s="4"/>
      <c r="R74" s="1"/>
    </row>
    <row r="75" spans="1:18">
      <c r="A75" s="4"/>
      <c r="B75" s="4"/>
      <c r="C75" s="4"/>
      <c r="D75" s="4"/>
      <c r="E75" s="4"/>
      <c r="F75" s="4"/>
      <c r="G75" s="4"/>
      <c r="H75" s="4"/>
      <c r="I75" s="4"/>
      <c r="J75" s="4"/>
      <c r="K75" s="4"/>
      <c r="L75" s="4"/>
      <c r="M75" s="4"/>
      <c r="N75" s="4"/>
      <c r="O75" s="4"/>
      <c r="P75" s="4"/>
      <c r="Q75" s="4"/>
      <c r="R75" s="1"/>
    </row>
    <row r="76" spans="1:18">
      <c r="A76" s="4"/>
      <c r="B76" s="4"/>
      <c r="C76" s="4"/>
      <c r="D76" s="4"/>
      <c r="E76" s="4"/>
      <c r="F76" s="4"/>
      <c r="G76" s="4"/>
      <c r="H76" s="4"/>
      <c r="I76" s="4"/>
      <c r="J76" s="4"/>
      <c r="K76" s="4"/>
      <c r="L76" s="4"/>
      <c r="M76" s="4"/>
      <c r="N76" s="4"/>
      <c r="O76" s="4"/>
      <c r="P76" s="4"/>
      <c r="Q76" s="4"/>
      <c r="R76" s="1"/>
    </row>
    <row r="77" spans="1:18">
      <c r="A77" s="4"/>
      <c r="B77" s="4"/>
      <c r="C77" s="4"/>
      <c r="D77" s="4"/>
      <c r="E77" s="4"/>
      <c r="F77" s="4"/>
      <c r="G77" s="4"/>
      <c r="H77" s="4"/>
      <c r="I77" s="4"/>
      <c r="J77" s="4"/>
      <c r="K77" s="4"/>
      <c r="L77" s="4"/>
      <c r="M77" s="4"/>
      <c r="N77" s="4"/>
      <c r="O77" s="4"/>
      <c r="P77" s="4"/>
      <c r="Q77" s="4"/>
      <c r="R77" s="1"/>
    </row>
    <row r="78" spans="1:18">
      <c r="A78" s="4"/>
      <c r="B78" s="4"/>
      <c r="C78" s="4"/>
      <c r="D78" s="4"/>
      <c r="E78" s="4"/>
      <c r="F78" s="4"/>
      <c r="G78" s="4"/>
      <c r="H78" s="4"/>
      <c r="I78" s="4"/>
      <c r="J78" s="4"/>
      <c r="K78" s="4"/>
      <c r="L78" s="4"/>
      <c r="M78" s="4"/>
      <c r="N78" s="4"/>
      <c r="O78" s="4"/>
      <c r="P78" s="4"/>
      <c r="Q78" s="4"/>
      <c r="R78" s="1"/>
    </row>
    <row r="79" spans="1:18">
      <c r="A79" s="4"/>
      <c r="B79" s="4"/>
      <c r="C79" s="4"/>
      <c r="D79" s="4"/>
      <c r="E79" s="4"/>
      <c r="F79" s="4"/>
      <c r="G79" s="4"/>
      <c r="H79" s="4"/>
      <c r="I79" s="4"/>
      <c r="J79" s="4"/>
      <c r="K79" s="4"/>
      <c r="L79" s="4"/>
      <c r="M79" s="4"/>
      <c r="N79" s="4"/>
      <c r="O79" s="4"/>
      <c r="P79" s="4"/>
      <c r="Q79" s="4"/>
      <c r="R79" s="1"/>
    </row>
    <row r="80" spans="1:18">
      <c r="A80" s="4"/>
      <c r="B80" s="4"/>
      <c r="C80" s="4"/>
      <c r="D80" s="4"/>
      <c r="E80" s="4"/>
      <c r="F80" s="4"/>
      <c r="G80" s="4"/>
      <c r="H80" s="4"/>
      <c r="I80" s="4"/>
      <c r="J80" s="4"/>
      <c r="K80" s="4"/>
      <c r="L80" s="4"/>
      <c r="M80" s="4"/>
      <c r="N80" s="4"/>
      <c r="O80" s="4"/>
      <c r="P80" s="4"/>
      <c r="Q80" s="4"/>
      <c r="R80" s="1"/>
    </row>
    <row r="81" spans="1:18">
      <c r="A81" s="4"/>
      <c r="B81" s="4"/>
      <c r="C81" s="4"/>
      <c r="D81" s="4"/>
      <c r="E81" s="4"/>
      <c r="F81" s="4"/>
      <c r="G81" s="4"/>
      <c r="H81" s="4"/>
      <c r="I81" s="4"/>
      <c r="J81" s="4"/>
      <c r="K81" s="4"/>
      <c r="L81" s="4"/>
      <c r="M81" s="4"/>
      <c r="N81" s="4"/>
      <c r="O81" s="4"/>
      <c r="P81" s="4"/>
      <c r="Q81" s="4"/>
      <c r="R81" s="1"/>
    </row>
    <row r="82" spans="1:18">
      <c r="A82" s="4"/>
      <c r="B82" s="4"/>
      <c r="C82" s="4"/>
      <c r="D82" s="4"/>
      <c r="E82" s="4"/>
      <c r="F82" s="4"/>
      <c r="G82" s="4"/>
      <c r="H82" s="4"/>
      <c r="I82" s="4"/>
      <c r="J82" s="4"/>
      <c r="K82" s="4"/>
      <c r="L82" s="4"/>
      <c r="M82" s="4"/>
      <c r="N82" s="4"/>
      <c r="O82" s="4"/>
      <c r="P82" s="4"/>
      <c r="Q82" s="4"/>
      <c r="R82" s="1"/>
    </row>
    <row r="83" spans="1:18">
      <c r="A83" s="4"/>
      <c r="B83" s="4"/>
      <c r="C83" s="4"/>
      <c r="D83" s="4"/>
      <c r="E83" s="4"/>
      <c r="F83" s="4"/>
      <c r="G83" s="4"/>
      <c r="H83" s="4"/>
      <c r="I83" s="4"/>
      <c r="J83" s="4"/>
      <c r="K83" s="4"/>
      <c r="L83" s="4"/>
      <c r="M83" s="4"/>
      <c r="N83" s="4"/>
      <c r="O83" s="4"/>
      <c r="P83" s="4"/>
      <c r="Q83" s="4"/>
      <c r="R83" s="1"/>
    </row>
    <row r="84" spans="1:18">
      <c r="A84" s="4"/>
      <c r="B84" s="4"/>
      <c r="C84" s="4"/>
      <c r="D84" s="4"/>
      <c r="E84" s="4"/>
      <c r="F84" s="4"/>
      <c r="G84" s="4"/>
      <c r="H84" s="4"/>
      <c r="I84" s="4"/>
      <c r="J84" s="4"/>
      <c r="K84" s="4"/>
      <c r="L84" s="4"/>
      <c r="M84" s="4"/>
      <c r="N84" s="4"/>
      <c r="O84" s="4"/>
      <c r="P84" s="4"/>
      <c r="Q84" s="4"/>
      <c r="R84" s="1"/>
    </row>
    <row r="85" spans="1:18">
      <c r="A85" s="4"/>
      <c r="B85" s="4"/>
      <c r="C85" s="4"/>
      <c r="D85" s="4"/>
      <c r="E85" s="4"/>
      <c r="F85" s="4"/>
      <c r="G85" s="4"/>
      <c r="H85" s="4"/>
      <c r="I85" s="4"/>
      <c r="J85" s="4"/>
      <c r="K85" s="4"/>
      <c r="L85" s="4"/>
      <c r="M85" s="4"/>
      <c r="N85" s="4"/>
      <c r="O85" s="4"/>
      <c r="P85" s="4"/>
      <c r="Q85" s="4"/>
      <c r="R85" s="1"/>
    </row>
    <row r="86" spans="1:18">
      <c r="A86" s="4"/>
      <c r="B86" s="4"/>
      <c r="C86" s="4"/>
      <c r="D86" s="4"/>
      <c r="E86" s="4"/>
      <c r="F86" s="4"/>
      <c r="G86" s="4"/>
      <c r="H86" s="4"/>
      <c r="I86" s="4"/>
      <c r="J86" s="4"/>
      <c r="K86" s="4"/>
      <c r="L86" s="4"/>
      <c r="M86" s="4"/>
      <c r="N86" s="4"/>
      <c r="O86" s="4"/>
      <c r="P86" s="4"/>
      <c r="Q86" s="4"/>
      <c r="R86" s="1"/>
    </row>
    <row r="87" spans="1:18">
      <c r="A87" s="4"/>
      <c r="B87" s="4"/>
      <c r="C87" s="4"/>
      <c r="D87" s="4"/>
      <c r="E87" s="4"/>
      <c r="F87" s="4"/>
      <c r="G87" s="4"/>
      <c r="H87" s="4"/>
      <c r="I87" s="4"/>
      <c r="J87" s="4"/>
      <c r="K87" s="4"/>
      <c r="L87" s="4"/>
      <c r="M87" s="4"/>
      <c r="N87" s="4"/>
      <c r="O87" s="4"/>
      <c r="P87" s="4"/>
      <c r="Q87" s="4"/>
      <c r="R87" s="1"/>
    </row>
    <row r="88" spans="1:18">
      <c r="A88" s="4"/>
      <c r="B88" s="4"/>
      <c r="C88" s="4"/>
      <c r="D88" s="4"/>
      <c r="E88" s="4"/>
      <c r="F88" s="4"/>
      <c r="G88" s="4"/>
      <c r="H88" s="4"/>
      <c r="I88" s="4"/>
      <c r="J88" s="4"/>
      <c r="K88" s="4"/>
      <c r="L88" s="4"/>
      <c r="M88" s="4"/>
      <c r="N88" s="4"/>
      <c r="O88" s="4"/>
      <c r="P88" s="4"/>
      <c r="Q88" s="4"/>
      <c r="R88" s="1"/>
    </row>
    <row r="89" spans="1:18">
      <c r="A89" s="4"/>
      <c r="B89" s="4"/>
      <c r="C89" s="4"/>
      <c r="D89" s="4"/>
      <c r="E89" s="4"/>
      <c r="F89" s="4"/>
      <c r="G89" s="4"/>
      <c r="H89" s="4"/>
      <c r="I89" s="4"/>
      <c r="J89" s="4"/>
      <c r="K89" s="4"/>
      <c r="L89" s="4"/>
      <c r="M89" s="4"/>
      <c r="N89" s="4"/>
      <c r="O89" s="4"/>
      <c r="P89" s="4"/>
      <c r="Q89" s="4"/>
      <c r="R89" s="1"/>
    </row>
    <row r="90" spans="1:18">
      <c r="A90" s="4"/>
      <c r="B90" s="4"/>
      <c r="C90" s="4"/>
      <c r="D90" s="4"/>
      <c r="E90" s="4"/>
      <c r="F90" s="4"/>
      <c r="G90" s="4"/>
      <c r="H90" s="4"/>
      <c r="I90" s="4"/>
      <c r="J90" s="4"/>
      <c r="K90" s="4"/>
      <c r="L90" s="4"/>
      <c r="M90" s="4"/>
      <c r="N90" s="4"/>
      <c r="O90" s="4"/>
      <c r="P90" s="4"/>
      <c r="Q90" s="4"/>
      <c r="R90" s="1"/>
    </row>
    <row r="91" spans="1:18">
      <c r="A91" s="4"/>
      <c r="B91" s="4"/>
      <c r="C91" s="4"/>
      <c r="D91" s="4"/>
      <c r="E91" s="4"/>
      <c r="F91" s="4"/>
      <c r="G91" s="4"/>
      <c r="H91" s="4"/>
      <c r="I91" s="4"/>
      <c r="J91" s="4"/>
      <c r="K91" s="4"/>
      <c r="L91" s="4"/>
      <c r="M91" s="4"/>
      <c r="N91" s="4"/>
      <c r="O91" s="4"/>
      <c r="P91" s="4"/>
      <c r="Q91" s="4"/>
      <c r="R91" s="1"/>
    </row>
    <row r="92" spans="1:18">
      <c r="A92" s="4"/>
      <c r="B92" s="4"/>
      <c r="C92" s="4"/>
      <c r="D92" s="4"/>
      <c r="E92" s="4"/>
      <c r="F92" s="4"/>
      <c r="G92" s="4"/>
      <c r="H92" s="4"/>
      <c r="I92" s="4"/>
      <c r="J92" s="4"/>
      <c r="K92" s="4"/>
      <c r="L92" s="4"/>
      <c r="M92" s="4"/>
      <c r="N92" s="4"/>
      <c r="O92" s="4"/>
      <c r="P92" s="4"/>
      <c r="Q92" s="4"/>
      <c r="R92" s="1"/>
    </row>
    <row r="93" spans="1:18">
      <c r="A93" s="4"/>
      <c r="B93" s="4"/>
      <c r="C93" s="4"/>
      <c r="D93" s="4"/>
      <c r="E93" s="4"/>
      <c r="F93" s="4"/>
      <c r="G93" s="4"/>
      <c r="H93" s="4"/>
      <c r="I93" s="4"/>
      <c r="J93" s="4"/>
      <c r="K93" s="4"/>
      <c r="L93" s="4"/>
      <c r="M93" s="4"/>
      <c r="N93" s="4"/>
      <c r="O93" s="4"/>
      <c r="P93" s="4"/>
      <c r="Q93" s="4"/>
      <c r="R93" s="1"/>
    </row>
    <row r="94" spans="1:18">
      <c r="A94" s="4"/>
      <c r="B94" s="4"/>
      <c r="C94" s="4"/>
      <c r="D94" s="4"/>
      <c r="E94" s="4"/>
      <c r="F94" s="4"/>
      <c r="G94" s="4"/>
      <c r="H94" s="4"/>
      <c r="I94" s="4"/>
      <c r="J94" s="4"/>
      <c r="K94" s="4"/>
      <c r="L94" s="4"/>
      <c r="M94" s="4"/>
      <c r="N94" s="4"/>
      <c r="O94" s="4"/>
      <c r="P94" s="4"/>
      <c r="Q94" s="4"/>
      <c r="R94" s="1"/>
    </row>
    <row r="95" spans="1:18">
      <c r="A95" s="4"/>
      <c r="B95" s="4"/>
      <c r="C95" s="4"/>
      <c r="D95" s="4"/>
      <c r="E95" s="4"/>
      <c r="F95" s="4"/>
      <c r="G95" s="4"/>
      <c r="H95" s="4"/>
      <c r="I95" s="4"/>
      <c r="J95" s="4"/>
      <c r="K95" s="4"/>
      <c r="L95" s="4"/>
      <c r="M95" s="4"/>
      <c r="N95" s="4"/>
      <c r="O95" s="4"/>
      <c r="P95" s="4"/>
      <c r="Q95" s="4"/>
      <c r="R95" s="1"/>
    </row>
    <row r="96" spans="1:18">
      <c r="A96" s="4"/>
      <c r="B96" s="4"/>
      <c r="C96" s="4"/>
      <c r="D96" s="4"/>
      <c r="E96" s="4"/>
      <c r="F96" s="4"/>
      <c r="G96" s="4"/>
      <c r="H96" s="4"/>
      <c r="I96" s="4"/>
      <c r="J96" s="4"/>
      <c r="K96" s="4"/>
      <c r="L96" s="4"/>
      <c r="M96" s="4"/>
      <c r="N96" s="4"/>
      <c r="O96" s="4"/>
      <c r="P96" s="4"/>
      <c r="Q96" s="4"/>
      <c r="R96" s="1"/>
    </row>
    <row r="97" spans="1:18">
      <c r="A97" s="4"/>
      <c r="B97" s="4"/>
      <c r="C97" s="4"/>
      <c r="D97" s="4"/>
      <c r="E97" s="4"/>
      <c r="F97" s="4"/>
      <c r="G97" s="4"/>
      <c r="H97" s="4"/>
      <c r="I97" s="4"/>
      <c r="J97" s="4"/>
      <c r="K97" s="4"/>
      <c r="L97" s="4"/>
      <c r="M97" s="4"/>
      <c r="N97" s="4"/>
      <c r="O97" s="4"/>
      <c r="P97" s="4"/>
      <c r="Q97" s="4"/>
      <c r="R97" s="1"/>
    </row>
    <row r="98" spans="1:18">
      <c r="A98" s="4"/>
      <c r="B98" s="4"/>
      <c r="C98" s="4"/>
      <c r="D98" s="4"/>
      <c r="E98" s="4"/>
      <c r="F98" s="4"/>
      <c r="G98" s="4"/>
      <c r="H98" s="4"/>
      <c r="I98" s="4"/>
      <c r="J98" s="4"/>
      <c r="K98" s="4"/>
      <c r="L98" s="4"/>
      <c r="M98" s="4"/>
      <c r="N98" s="4"/>
      <c r="O98" s="4"/>
      <c r="P98" s="4"/>
      <c r="Q98" s="4"/>
      <c r="R98" s="1"/>
    </row>
    <row r="99" spans="1:18">
      <c r="A99" s="4"/>
      <c r="B99" s="4"/>
      <c r="C99" s="4"/>
      <c r="D99" s="4"/>
      <c r="E99" s="4"/>
      <c r="F99" s="4"/>
      <c r="G99" s="4"/>
      <c r="H99" s="4"/>
      <c r="I99" s="4"/>
      <c r="J99" s="4"/>
      <c r="K99" s="4"/>
      <c r="L99" s="4"/>
      <c r="M99" s="4"/>
      <c r="N99" s="4"/>
      <c r="O99" s="4"/>
      <c r="P99" s="4"/>
      <c r="Q99" s="4"/>
      <c r="R99" s="1"/>
    </row>
    <row r="100" spans="1:18">
      <c r="A100" s="4"/>
      <c r="B100" s="4"/>
      <c r="C100" s="4"/>
      <c r="D100" s="4"/>
      <c r="E100" s="4"/>
      <c r="F100" s="4"/>
      <c r="G100" s="4"/>
      <c r="H100" s="4"/>
      <c r="I100" s="4"/>
      <c r="J100" s="4"/>
      <c r="K100" s="4"/>
      <c r="L100" s="4"/>
      <c r="M100" s="4"/>
      <c r="N100" s="4"/>
      <c r="O100" s="4"/>
      <c r="P100" s="4"/>
      <c r="Q100" s="4"/>
      <c r="R100" s="1"/>
    </row>
    <row r="101" spans="1:18">
      <c r="A101" s="4"/>
      <c r="B101" s="4"/>
      <c r="C101" s="4"/>
      <c r="D101" s="4"/>
      <c r="E101" s="4"/>
      <c r="F101" s="4"/>
      <c r="G101" s="4"/>
      <c r="H101" s="4"/>
      <c r="I101" s="4"/>
      <c r="J101" s="4"/>
      <c r="K101" s="4"/>
      <c r="L101" s="4"/>
      <c r="M101" s="4"/>
      <c r="N101" s="4"/>
      <c r="O101" s="4"/>
      <c r="P101" s="4"/>
      <c r="Q101" s="4"/>
      <c r="R101" s="1"/>
    </row>
    <row r="102" spans="1:18">
      <c r="A102" s="4"/>
      <c r="B102" s="4"/>
      <c r="C102" s="4"/>
      <c r="D102" s="4"/>
      <c r="E102" s="4"/>
      <c r="F102" s="4"/>
      <c r="G102" s="4"/>
      <c r="H102" s="4"/>
      <c r="I102" s="4"/>
      <c r="J102" s="4"/>
      <c r="K102" s="4"/>
      <c r="L102" s="4"/>
      <c r="M102" s="4"/>
      <c r="N102" s="4"/>
      <c r="O102" s="4"/>
      <c r="P102" s="4"/>
      <c r="Q102" s="4"/>
      <c r="R102" s="1"/>
    </row>
    <row r="103" spans="1:18">
      <c r="A103" s="4"/>
      <c r="B103" s="4"/>
      <c r="C103" s="4"/>
      <c r="D103" s="4"/>
      <c r="E103" s="4"/>
      <c r="F103" s="4"/>
      <c r="G103" s="4"/>
      <c r="H103" s="4"/>
      <c r="I103" s="4"/>
      <c r="J103" s="4"/>
      <c r="K103" s="4"/>
      <c r="L103" s="4"/>
      <c r="M103" s="4"/>
      <c r="N103" s="4"/>
      <c r="O103" s="4"/>
      <c r="P103" s="4"/>
      <c r="Q103" s="4"/>
      <c r="R103" s="1"/>
    </row>
    <row r="104" spans="1:18">
      <c r="A104" s="4"/>
      <c r="B104" s="4"/>
      <c r="C104" s="4"/>
      <c r="D104" s="4"/>
      <c r="E104" s="4"/>
      <c r="F104" s="4"/>
      <c r="G104" s="4"/>
      <c r="H104" s="4"/>
      <c r="I104" s="4"/>
      <c r="J104" s="4"/>
      <c r="K104" s="4"/>
      <c r="L104" s="4"/>
      <c r="M104" s="4"/>
      <c r="N104" s="4"/>
      <c r="O104" s="4"/>
      <c r="P104" s="4"/>
      <c r="Q104" s="4"/>
      <c r="R104" s="1"/>
    </row>
    <row r="105" spans="1:18">
      <c r="A105" s="4"/>
      <c r="B105" s="4"/>
      <c r="C105" s="4"/>
      <c r="D105" s="4"/>
      <c r="E105" s="4"/>
      <c r="F105" s="4"/>
      <c r="G105" s="4"/>
      <c r="H105" s="4"/>
      <c r="I105" s="4"/>
      <c r="J105" s="4"/>
      <c r="K105" s="4"/>
      <c r="L105" s="4"/>
      <c r="M105" s="4"/>
      <c r="N105" s="4"/>
      <c r="O105" s="4"/>
      <c r="P105" s="4"/>
      <c r="Q105" s="4"/>
      <c r="R105" s="1"/>
    </row>
    <row r="106" spans="1:18">
      <c r="A106" s="4"/>
      <c r="B106" s="4"/>
      <c r="C106" s="4"/>
      <c r="D106" s="4"/>
      <c r="E106" s="4"/>
      <c r="F106" s="4"/>
      <c r="G106" s="4"/>
      <c r="H106" s="4"/>
      <c r="I106" s="4"/>
      <c r="J106" s="4"/>
      <c r="K106" s="4"/>
      <c r="L106" s="4"/>
      <c r="M106" s="4"/>
      <c r="N106" s="4"/>
      <c r="O106" s="4"/>
      <c r="P106" s="4"/>
      <c r="Q106" s="4"/>
      <c r="R106" s="1"/>
    </row>
    <row r="107" spans="1:18">
      <c r="A107" s="4"/>
      <c r="B107" s="4"/>
      <c r="C107" s="4"/>
      <c r="D107" s="4"/>
      <c r="E107" s="4"/>
      <c r="F107" s="4"/>
      <c r="G107" s="4"/>
      <c r="H107" s="4"/>
      <c r="I107" s="4"/>
      <c r="J107" s="4"/>
      <c r="K107" s="4"/>
      <c r="L107" s="4"/>
      <c r="M107" s="4"/>
      <c r="N107" s="4"/>
      <c r="O107" s="4"/>
      <c r="P107" s="4"/>
      <c r="Q107" s="4"/>
      <c r="R107" s="1"/>
    </row>
    <row r="108" spans="1:18">
      <c r="A108" s="4"/>
      <c r="B108" s="4"/>
      <c r="C108" s="4"/>
      <c r="D108" s="4"/>
      <c r="E108" s="4"/>
      <c r="F108" s="4"/>
      <c r="G108" s="4"/>
      <c r="H108" s="4"/>
      <c r="I108" s="4"/>
      <c r="J108" s="4"/>
      <c r="K108" s="4"/>
      <c r="L108" s="4"/>
      <c r="M108" s="4"/>
      <c r="N108" s="4"/>
      <c r="O108" s="4"/>
      <c r="P108" s="4"/>
      <c r="Q108" s="4"/>
      <c r="R108" s="1"/>
    </row>
    <row r="109" spans="1:18">
      <c r="A109" s="4"/>
      <c r="B109" s="4"/>
      <c r="C109" s="4"/>
      <c r="D109" s="4"/>
      <c r="E109" s="4"/>
      <c r="F109" s="4"/>
      <c r="G109" s="4"/>
      <c r="H109" s="4"/>
      <c r="I109" s="4"/>
      <c r="J109" s="4"/>
      <c r="K109" s="4"/>
      <c r="L109" s="4"/>
      <c r="M109" s="4"/>
      <c r="N109" s="4"/>
      <c r="O109" s="4"/>
      <c r="P109" s="4"/>
      <c r="Q109" s="4"/>
      <c r="R109" s="1"/>
    </row>
    <row r="110" spans="1:18">
      <c r="A110" s="4"/>
      <c r="B110" s="4"/>
      <c r="C110" s="4"/>
      <c r="D110" s="4"/>
      <c r="E110" s="4"/>
      <c r="F110" s="4"/>
      <c r="G110" s="4"/>
      <c r="H110" s="4"/>
      <c r="I110" s="4"/>
      <c r="J110" s="4"/>
      <c r="K110" s="4"/>
      <c r="L110" s="4"/>
      <c r="M110" s="4"/>
      <c r="N110" s="4"/>
      <c r="O110" s="4"/>
      <c r="P110" s="4"/>
      <c r="Q110" s="4"/>
      <c r="R110" s="1"/>
    </row>
    <row r="111" spans="1:18">
      <c r="A111" s="4"/>
      <c r="B111" s="4"/>
      <c r="C111" s="4"/>
      <c r="D111" s="4"/>
      <c r="E111" s="4"/>
      <c r="F111" s="4"/>
      <c r="G111" s="4"/>
      <c r="H111" s="4"/>
      <c r="I111" s="4"/>
      <c r="J111" s="4"/>
      <c r="K111" s="4"/>
      <c r="L111" s="4"/>
      <c r="M111" s="4"/>
      <c r="N111" s="4"/>
      <c r="O111" s="4"/>
      <c r="P111" s="4"/>
      <c r="Q111" s="4"/>
      <c r="R111" s="1"/>
    </row>
    <row r="112" spans="1:18">
      <c r="A112" s="4"/>
      <c r="B112" s="4"/>
      <c r="C112" s="4"/>
      <c r="D112" s="4"/>
      <c r="E112" s="4"/>
      <c r="F112" s="4"/>
      <c r="G112" s="4"/>
      <c r="H112" s="4"/>
      <c r="I112" s="4"/>
      <c r="J112" s="4"/>
      <c r="K112" s="4"/>
      <c r="L112" s="4"/>
      <c r="M112" s="4"/>
      <c r="N112" s="4"/>
      <c r="O112" s="4"/>
      <c r="P112" s="4"/>
      <c r="Q112" s="4"/>
      <c r="R112" s="1"/>
    </row>
    <row r="113" spans="1:18">
      <c r="A113" s="4"/>
      <c r="B113" s="4"/>
      <c r="C113" s="4"/>
      <c r="D113" s="4"/>
      <c r="E113" s="4"/>
      <c r="F113" s="4"/>
      <c r="G113" s="4"/>
      <c r="H113" s="4"/>
      <c r="I113" s="4"/>
      <c r="J113" s="4"/>
      <c r="K113" s="4"/>
      <c r="L113" s="4"/>
      <c r="M113" s="4"/>
      <c r="N113" s="4"/>
      <c r="O113" s="4"/>
      <c r="P113" s="4"/>
      <c r="Q113" s="4"/>
      <c r="R113" s="1"/>
    </row>
    <row r="114" spans="1:18">
      <c r="A114" s="4"/>
      <c r="B114" s="4"/>
      <c r="C114" s="4"/>
      <c r="D114" s="4"/>
      <c r="E114" s="4"/>
      <c r="F114" s="4"/>
      <c r="G114" s="4"/>
      <c r="H114" s="4"/>
      <c r="I114" s="4"/>
      <c r="J114" s="4"/>
      <c r="K114" s="4"/>
      <c r="L114" s="4"/>
      <c r="M114" s="4"/>
      <c r="N114" s="4"/>
      <c r="O114" s="4"/>
      <c r="P114" s="4"/>
      <c r="Q114" s="4"/>
      <c r="R114" s="1"/>
    </row>
    <row r="115" spans="1:18">
      <c r="A115" s="4"/>
      <c r="B115" s="4"/>
      <c r="C115" s="4"/>
      <c r="D115" s="4"/>
      <c r="E115" s="4"/>
      <c r="F115" s="4"/>
      <c r="G115" s="4"/>
      <c r="H115" s="4"/>
      <c r="I115" s="4"/>
      <c r="J115" s="4"/>
      <c r="K115" s="4"/>
      <c r="L115" s="4"/>
      <c r="M115" s="4"/>
      <c r="N115" s="4"/>
      <c r="O115" s="4"/>
      <c r="P115" s="4"/>
      <c r="Q115" s="4"/>
      <c r="R115" s="1"/>
    </row>
    <row r="116" spans="1:18">
      <c r="A116" s="4"/>
      <c r="B116" s="4"/>
      <c r="C116" s="4"/>
      <c r="D116" s="4"/>
      <c r="E116" s="4"/>
      <c r="F116" s="4"/>
      <c r="G116" s="4"/>
      <c r="H116" s="4"/>
      <c r="I116" s="4"/>
      <c r="J116" s="4"/>
      <c r="K116" s="4"/>
      <c r="L116" s="4"/>
      <c r="M116" s="4"/>
      <c r="N116" s="4"/>
      <c r="O116" s="4"/>
      <c r="P116" s="4"/>
      <c r="Q116" s="4"/>
      <c r="R116" s="1"/>
    </row>
    <row r="117" spans="1:18">
      <c r="A117" s="4"/>
      <c r="B117" s="4"/>
      <c r="C117" s="4"/>
      <c r="D117" s="4"/>
      <c r="E117" s="4"/>
      <c r="F117" s="4"/>
      <c r="G117" s="4"/>
      <c r="H117" s="4"/>
      <c r="I117" s="4"/>
      <c r="J117" s="4"/>
      <c r="K117" s="4"/>
      <c r="L117" s="4"/>
      <c r="M117" s="4"/>
      <c r="N117" s="4"/>
      <c r="O117" s="4"/>
      <c r="P117" s="4"/>
      <c r="Q117" s="4"/>
      <c r="R117" s="1"/>
    </row>
    <row r="118" spans="1:18">
      <c r="A118" s="4"/>
      <c r="B118" s="4"/>
      <c r="C118" s="4"/>
      <c r="D118" s="4"/>
      <c r="E118" s="4"/>
      <c r="F118" s="4"/>
      <c r="G118" s="4"/>
      <c r="H118" s="4"/>
      <c r="I118" s="4"/>
      <c r="J118" s="4"/>
      <c r="K118" s="4"/>
      <c r="L118" s="4"/>
      <c r="M118" s="4"/>
      <c r="N118" s="4"/>
      <c r="O118" s="4"/>
      <c r="P118" s="4"/>
      <c r="Q118" s="4"/>
      <c r="R118" s="1"/>
    </row>
    <row r="119" spans="1:18">
      <c r="A119" s="4"/>
      <c r="B119" s="4"/>
      <c r="C119" s="4"/>
      <c r="D119" s="4"/>
      <c r="E119" s="4"/>
      <c r="F119" s="4"/>
      <c r="G119" s="4"/>
      <c r="H119" s="4"/>
      <c r="I119" s="4"/>
      <c r="J119" s="4"/>
      <c r="K119" s="4"/>
      <c r="L119" s="4"/>
      <c r="M119" s="4"/>
      <c r="N119" s="4"/>
      <c r="O119" s="4"/>
      <c r="P119" s="4"/>
      <c r="Q119" s="4"/>
      <c r="R119" s="1"/>
    </row>
    <row r="120" spans="1:18">
      <c r="A120" s="4"/>
      <c r="B120" s="4"/>
      <c r="C120" s="4"/>
      <c r="D120" s="4"/>
      <c r="E120" s="4"/>
      <c r="F120" s="4"/>
      <c r="G120" s="4"/>
      <c r="H120" s="4"/>
      <c r="I120" s="4"/>
      <c r="J120" s="4"/>
      <c r="K120" s="4"/>
      <c r="L120" s="4"/>
      <c r="M120" s="4"/>
      <c r="N120" s="4"/>
      <c r="O120" s="4"/>
      <c r="P120" s="4"/>
      <c r="Q120" s="4"/>
      <c r="R120" s="1"/>
    </row>
    <row r="121" spans="1:18">
      <c r="A121" s="4"/>
      <c r="B121" s="4"/>
      <c r="C121" s="4"/>
      <c r="D121" s="4"/>
      <c r="E121" s="4"/>
      <c r="F121" s="4"/>
      <c r="G121" s="4"/>
      <c r="H121" s="4"/>
      <c r="I121" s="4"/>
      <c r="J121" s="4"/>
      <c r="K121" s="4"/>
      <c r="L121" s="4"/>
      <c r="M121" s="4"/>
      <c r="N121" s="4"/>
      <c r="O121" s="4"/>
      <c r="P121" s="4"/>
      <c r="Q121" s="4"/>
      <c r="R121" s="1"/>
    </row>
    <row r="122" spans="1:18">
      <c r="A122" s="4"/>
      <c r="B122" s="4"/>
      <c r="C122" s="4"/>
      <c r="D122" s="4"/>
      <c r="E122" s="4"/>
      <c r="F122" s="4"/>
      <c r="G122" s="4"/>
      <c r="H122" s="4"/>
      <c r="I122" s="4"/>
      <c r="J122" s="4"/>
      <c r="K122" s="4"/>
      <c r="L122" s="4"/>
      <c r="M122" s="4"/>
      <c r="N122" s="4"/>
      <c r="O122" s="4"/>
      <c r="P122" s="4"/>
      <c r="Q122" s="4"/>
      <c r="R122" s="1"/>
    </row>
    <row r="123" spans="1:18">
      <c r="A123" s="4"/>
      <c r="B123" s="4"/>
      <c r="C123" s="4"/>
      <c r="D123" s="4"/>
      <c r="E123" s="4"/>
      <c r="F123" s="4"/>
      <c r="G123" s="4"/>
      <c r="H123" s="4"/>
      <c r="I123" s="4"/>
      <c r="J123" s="4"/>
      <c r="K123" s="4"/>
      <c r="L123" s="4"/>
      <c r="M123" s="4"/>
      <c r="N123" s="4"/>
      <c r="O123" s="4"/>
      <c r="P123" s="4"/>
      <c r="Q123" s="4"/>
      <c r="R123" s="1"/>
    </row>
    <row r="124" spans="1:18">
      <c r="A124" s="4"/>
      <c r="B124" s="4"/>
      <c r="C124" s="4"/>
      <c r="D124" s="4"/>
      <c r="E124" s="4"/>
      <c r="F124" s="4"/>
      <c r="G124" s="4"/>
      <c r="H124" s="4"/>
      <c r="I124" s="4"/>
      <c r="J124" s="4"/>
      <c r="K124" s="4"/>
      <c r="L124" s="4"/>
      <c r="M124" s="4"/>
      <c r="N124" s="4"/>
      <c r="O124" s="4"/>
      <c r="P124" s="4"/>
      <c r="Q124" s="4"/>
      <c r="R124" s="1"/>
    </row>
    <row r="125" spans="1:18">
      <c r="A125" s="4"/>
      <c r="B125" s="4"/>
      <c r="C125" s="4"/>
      <c r="D125" s="4"/>
      <c r="E125" s="4"/>
      <c r="F125" s="4"/>
      <c r="G125" s="4"/>
      <c r="H125" s="4"/>
      <c r="I125" s="4"/>
      <c r="J125" s="4"/>
      <c r="K125" s="4"/>
      <c r="L125" s="4"/>
      <c r="M125" s="4"/>
      <c r="N125" s="4"/>
      <c r="O125" s="4"/>
      <c r="P125" s="4"/>
      <c r="Q125" s="4"/>
      <c r="R125" s="1"/>
    </row>
    <row r="126" spans="1:18">
      <c r="A126" s="4"/>
      <c r="B126" s="4"/>
      <c r="C126" s="4"/>
      <c r="D126" s="4"/>
      <c r="E126" s="4"/>
      <c r="F126" s="4"/>
      <c r="G126" s="4"/>
      <c r="H126" s="4"/>
      <c r="I126" s="4"/>
      <c r="J126" s="4"/>
      <c r="K126" s="4"/>
      <c r="L126" s="4"/>
      <c r="M126" s="4"/>
      <c r="N126" s="4"/>
      <c r="O126" s="4"/>
      <c r="P126" s="4"/>
      <c r="Q126" s="4"/>
      <c r="R126" s="1"/>
    </row>
    <row r="127" spans="1:18">
      <c r="A127" s="4"/>
      <c r="B127" s="4"/>
      <c r="C127" s="4"/>
      <c r="D127" s="4"/>
      <c r="E127" s="4"/>
      <c r="F127" s="4"/>
      <c r="G127" s="4"/>
      <c r="H127" s="4"/>
      <c r="I127" s="4"/>
      <c r="J127" s="4"/>
      <c r="K127" s="4"/>
      <c r="L127" s="4"/>
      <c r="M127" s="4"/>
      <c r="N127" s="4"/>
      <c r="O127" s="4"/>
      <c r="P127" s="4"/>
      <c r="Q127" s="4"/>
      <c r="R127" s="1"/>
    </row>
    <row r="128" spans="1:18">
      <c r="A128" s="4"/>
      <c r="B128" s="4"/>
      <c r="C128" s="4"/>
      <c r="D128" s="4"/>
      <c r="E128" s="4"/>
      <c r="F128" s="4"/>
      <c r="G128" s="4"/>
      <c r="H128" s="4"/>
      <c r="I128" s="4"/>
      <c r="J128" s="4"/>
      <c r="K128" s="4"/>
      <c r="L128" s="4"/>
      <c r="M128" s="4"/>
      <c r="N128" s="4"/>
      <c r="O128" s="4"/>
      <c r="P128" s="4"/>
      <c r="Q128" s="4"/>
      <c r="R128" s="1"/>
    </row>
    <row r="129" spans="1:18">
      <c r="A129" s="4"/>
      <c r="B129" s="4"/>
      <c r="C129" s="4"/>
      <c r="D129" s="4"/>
      <c r="E129" s="4"/>
      <c r="F129" s="4"/>
      <c r="G129" s="4"/>
      <c r="H129" s="4"/>
      <c r="I129" s="4"/>
      <c r="J129" s="4"/>
      <c r="K129" s="4"/>
      <c r="L129" s="4"/>
      <c r="M129" s="4"/>
      <c r="N129" s="4"/>
      <c r="O129" s="4"/>
      <c r="P129" s="4"/>
      <c r="Q129" s="4"/>
      <c r="R129" s="1"/>
    </row>
    <row r="130" spans="1:18">
      <c r="A130" s="4"/>
      <c r="B130" s="4"/>
      <c r="C130" s="4"/>
      <c r="D130" s="4"/>
      <c r="E130" s="4"/>
      <c r="F130" s="4"/>
      <c r="G130" s="4"/>
      <c r="H130" s="4"/>
      <c r="I130" s="4"/>
      <c r="J130" s="4"/>
      <c r="K130" s="4"/>
      <c r="L130" s="4"/>
      <c r="M130" s="4"/>
      <c r="N130" s="4"/>
      <c r="O130" s="4"/>
      <c r="P130" s="4"/>
      <c r="Q130" s="4"/>
      <c r="R130" s="1"/>
    </row>
    <row r="131" spans="1:18">
      <c r="A131" s="4"/>
      <c r="B131" s="4"/>
      <c r="C131" s="4"/>
      <c r="D131" s="4"/>
      <c r="E131" s="4"/>
      <c r="F131" s="4"/>
      <c r="G131" s="4"/>
      <c r="H131" s="4"/>
      <c r="I131" s="4"/>
      <c r="J131" s="4"/>
      <c r="K131" s="4"/>
      <c r="L131" s="4"/>
      <c r="M131" s="4"/>
      <c r="N131" s="4"/>
      <c r="O131" s="4"/>
      <c r="P131" s="4"/>
      <c r="Q131" s="4"/>
      <c r="R131" s="1"/>
    </row>
    <row r="132" spans="1:18">
      <c r="A132" s="4"/>
      <c r="B132" s="4"/>
      <c r="C132" s="4"/>
      <c r="D132" s="4"/>
      <c r="E132" s="4"/>
      <c r="F132" s="4"/>
      <c r="G132" s="4"/>
      <c r="H132" s="4"/>
      <c r="I132" s="4"/>
      <c r="J132" s="4"/>
      <c r="K132" s="4"/>
      <c r="L132" s="4"/>
      <c r="M132" s="4"/>
      <c r="N132" s="4"/>
      <c r="O132" s="4"/>
      <c r="P132" s="4"/>
      <c r="Q132" s="4"/>
      <c r="R132" s="1"/>
    </row>
    <row r="133" spans="1:18">
      <c r="A133" s="4"/>
      <c r="B133" s="4"/>
      <c r="C133" s="4"/>
      <c r="D133" s="4"/>
      <c r="E133" s="4"/>
      <c r="F133" s="4"/>
      <c r="G133" s="4"/>
      <c r="H133" s="4"/>
      <c r="I133" s="4"/>
      <c r="J133" s="4"/>
      <c r="K133" s="4"/>
      <c r="L133" s="4"/>
      <c r="M133" s="4"/>
      <c r="N133" s="4"/>
      <c r="O133" s="4"/>
      <c r="P133" s="4"/>
      <c r="Q133" s="4"/>
      <c r="R133" s="1"/>
    </row>
    <row r="134" spans="1:18">
      <c r="A134" s="4"/>
      <c r="B134" s="4"/>
      <c r="C134" s="4"/>
      <c r="D134" s="4"/>
      <c r="E134" s="4"/>
      <c r="F134" s="4"/>
      <c r="G134" s="4"/>
      <c r="H134" s="4"/>
      <c r="I134" s="4"/>
      <c r="J134" s="4"/>
      <c r="K134" s="4"/>
      <c r="L134" s="4"/>
      <c r="M134" s="4"/>
      <c r="N134" s="4"/>
      <c r="O134" s="4"/>
      <c r="P134" s="4"/>
      <c r="Q134" s="4"/>
      <c r="R134" s="1"/>
    </row>
    <row r="135" spans="1:18">
      <c r="A135" s="4"/>
      <c r="B135" s="4"/>
      <c r="C135" s="4"/>
      <c r="D135" s="4"/>
      <c r="E135" s="4"/>
      <c r="F135" s="4"/>
      <c r="G135" s="4"/>
      <c r="H135" s="4"/>
      <c r="I135" s="4"/>
      <c r="J135" s="4"/>
      <c r="K135" s="4"/>
      <c r="L135" s="4"/>
      <c r="M135" s="4"/>
      <c r="N135" s="4"/>
      <c r="O135" s="4"/>
      <c r="P135" s="4"/>
      <c r="Q135" s="4"/>
      <c r="R135" s="1"/>
    </row>
    <row r="136" spans="1:18">
      <c r="A136" s="4"/>
      <c r="B136" s="4"/>
      <c r="C136" s="4"/>
      <c r="D136" s="4"/>
      <c r="E136" s="4"/>
      <c r="F136" s="4"/>
      <c r="G136" s="4"/>
      <c r="H136" s="4"/>
      <c r="I136" s="4"/>
      <c r="J136" s="4"/>
      <c r="K136" s="4"/>
      <c r="L136" s="4"/>
      <c r="M136" s="4"/>
      <c r="N136" s="4"/>
      <c r="O136" s="4"/>
      <c r="P136" s="4"/>
      <c r="Q136" s="4"/>
      <c r="R136" s="1"/>
    </row>
    <row r="137" spans="1:18">
      <c r="A137" s="4"/>
      <c r="B137" s="4"/>
      <c r="C137" s="4"/>
      <c r="D137" s="4"/>
      <c r="E137" s="4"/>
      <c r="F137" s="4"/>
      <c r="G137" s="4"/>
      <c r="H137" s="4"/>
      <c r="I137" s="4"/>
      <c r="J137" s="4"/>
      <c r="K137" s="4"/>
      <c r="L137" s="4"/>
      <c r="M137" s="4"/>
      <c r="N137" s="4"/>
      <c r="O137" s="4"/>
      <c r="P137" s="4"/>
      <c r="Q137" s="4"/>
      <c r="R137" s="1"/>
    </row>
    <row r="138" spans="1:18">
      <c r="A138" s="4"/>
      <c r="B138" s="4"/>
      <c r="C138" s="4"/>
      <c r="D138" s="4"/>
      <c r="E138" s="4"/>
      <c r="F138" s="4"/>
      <c r="G138" s="4"/>
      <c r="H138" s="4"/>
      <c r="I138" s="4"/>
      <c r="J138" s="4"/>
      <c r="K138" s="4"/>
      <c r="L138" s="4"/>
      <c r="M138" s="4"/>
      <c r="N138" s="4"/>
      <c r="O138" s="4"/>
      <c r="P138" s="4"/>
      <c r="Q138" s="4"/>
      <c r="R138" s="1"/>
    </row>
    <row r="139" spans="1:18">
      <c r="A139" s="4"/>
      <c r="B139" s="4"/>
      <c r="C139" s="4"/>
      <c r="D139" s="4"/>
      <c r="E139" s="4"/>
      <c r="F139" s="4"/>
      <c r="G139" s="4"/>
      <c r="H139" s="4"/>
      <c r="I139" s="4"/>
      <c r="J139" s="4"/>
      <c r="K139" s="4"/>
      <c r="L139" s="4"/>
      <c r="M139" s="4"/>
      <c r="N139" s="4"/>
      <c r="O139" s="4"/>
      <c r="P139" s="4"/>
      <c r="Q139" s="4"/>
      <c r="R139" s="1"/>
    </row>
    <row r="140" spans="1:18">
      <c r="A140" s="4"/>
      <c r="B140" s="4"/>
      <c r="C140" s="4"/>
      <c r="D140" s="4"/>
      <c r="E140" s="4"/>
      <c r="F140" s="4"/>
      <c r="G140" s="4"/>
      <c r="H140" s="4"/>
      <c r="I140" s="4"/>
      <c r="J140" s="4"/>
      <c r="K140" s="4"/>
      <c r="L140" s="4"/>
      <c r="M140" s="4"/>
      <c r="N140" s="4"/>
      <c r="O140" s="4"/>
      <c r="P140" s="4"/>
      <c r="Q140" s="4"/>
      <c r="R140" s="1"/>
    </row>
    <row r="141" spans="1:18">
      <c r="A141" s="4"/>
      <c r="B141" s="4"/>
      <c r="C141" s="4"/>
      <c r="D141" s="4"/>
      <c r="E141" s="4"/>
      <c r="F141" s="4"/>
      <c r="G141" s="4"/>
      <c r="H141" s="4"/>
      <c r="I141" s="4"/>
      <c r="J141" s="4"/>
      <c r="K141" s="4"/>
      <c r="L141" s="4"/>
      <c r="M141" s="4"/>
      <c r="N141" s="4"/>
      <c r="O141" s="4"/>
      <c r="P141" s="4"/>
      <c r="Q141" s="4"/>
      <c r="R141" s="1"/>
    </row>
    <row r="142" spans="1:18">
      <c r="A142" s="4"/>
      <c r="B142" s="4"/>
      <c r="C142" s="4"/>
      <c r="D142" s="4"/>
      <c r="E142" s="4"/>
      <c r="F142" s="4"/>
      <c r="G142" s="4"/>
      <c r="H142" s="4"/>
      <c r="I142" s="4"/>
      <c r="J142" s="4"/>
      <c r="K142" s="4"/>
      <c r="L142" s="4"/>
      <c r="M142" s="4"/>
      <c r="N142" s="4"/>
      <c r="O142" s="4"/>
      <c r="P142" s="4"/>
      <c r="Q142" s="4"/>
      <c r="R142" s="1"/>
    </row>
    <row r="143" spans="1:18">
      <c r="A143" s="4"/>
      <c r="B143" s="4"/>
      <c r="C143" s="4"/>
      <c r="D143" s="4"/>
      <c r="E143" s="4"/>
      <c r="F143" s="4"/>
      <c r="G143" s="4"/>
      <c r="H143" s="4"/>
      <c r="I143" s="4"/>
      <c r="J143" s="4"/>
      <c r="K143" s="4"/>
      <c r="L143" s="4"/>
      <c r="M143" s="4"/>
      <c r="N143" s="4"/>
      <c r="O143" s="4"/>
      <c r="P143" s="4"/>
      <c r="Q143" s="4"/>
      <c r="R143" s="1"/>
    </row>
    <row r="144" spans="1:18">
      <c r="A144" s="4"/>
      <c r="B144" s="4"/>
      <c r="C144" s="4"/>
      <c r="D144" s="4"/>
      <c r="E144" s="4"/>
      <c r="F144" s="4"/>
      <c r="G144" s="4"/>
      <c r="H144" s="4"/>
      <c r="I144" s="4"/>
      <c r="J144" s="4"/>
      <c r="K144" s="4"/>
      <c r="L144" s="4"/>
      <c r="M144" s="4"/>
      <c r="N144" s="4"/>
      <c r="O144" s="4"/>
      <c r="P144" s="4"/>
      <c r="Q144" s="4"/>
      <c r="R144" s="1"/>
    </row>
  </sheetData>
  <mergeCells count="19">
    <mergeCell ref="A2:R2"/>
    <mergeCell ref="A3:A5"/>
    <mergeCell ref="B3:B5"/>
    <mergeCell ref="C3:C5"/>
    <mergeCell ref="D3:D5"/>
    <mergeCell ref="R4:R5"/>
    <mergeCell ref="E3:E5"/>
    <mergeCell ref="G4:H4"/>
    <mergeCell ref="I4:J4"/>
    <mergeCell ref="K4:M4"/>
    <mergeCell ref="F3:F5"/>
    <mergeCell ref="G3:R3"/>
    <mergeCell ref="N4:O4"/>
    <mergeCell ref="Q4:Q5"/>
    <mergeCell ref="B15:B16"/>
    <mergeCell ref="N16:O16"/>
    <mergeCell ref="A6:R6"/>
    <mergeCell ref="N15:O15"/>
    <mergeCell ref="B10:B12"/>
  </mergeCells>
  <phoneticPr fontId="4" type="noConversion"/>
  <pageMargins left="0.15748031496062992" right="0.15748031496062992" top="0.39370078740157483" bottom="0.19685039370078741"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dimension ref="A1:S48"/>
  <sheetViews>
    <sheetView view="pageBreakPreview" topLeftCell="A2" zoomScale="94" zoomScaleSheetLayoutView="94" workbookViewId="0">
      <pane xSplit="2" ySplit="5" topLeftCell="C40" activePane="bottomRight" state="frozen"/>
      <selection activeCell="A2" sqref="A2"/>
      <selection pane="topRight" activeCell="C2" sqref="C2"/>
      <selection pane="bottomLeft" activeCell="A7" sqref="A7"/>
      <selection pane="bottomRight" activeCell="D41" sqref="D41"/>
    </sheetView>
  </sheetViews>
  <sheetFormatPr defaultRowHeight="12"/>
  <cols>
    <col min="1" max="1" width="7.42578125" style="1" customWidth="1"/>
    <col min="2" max="2" width="24.140625" style="1" customWidth="1"/>
    <col min="3" max="3" width="24.5703125" style="1" customWidth="1"/>
    <col min="4" max="4" width="15" style="1" customWidth="1"/>
    <col min="5" max="5" width="13.140625" style="1" customWidth="1"/>
    <col min="6" max="7" width="10.7109375" style="1" customWidth="1"/>
    <col min="8" max="8" width="11" style="1" customWidth="1"/>
    <col min="9" max="9" width="11.140625" style="1" customWidth="1"/>
    <col min="10" max="10" width="11" style="1" customWidth="1"/>
    <col min="11" max="11" width="10.7109375" style="1" customWidth="1"/>
    <col min="12" max="12" width="9" style="1" customWidth="1"/>
    <col min="13" max="13" width="10.7109375" style="1" customWidth="1"/>
    <col min="14" max="14" width="11.28515625" style="1" customWidth="1"/>
    <col min="15" max="15" width="8.85546875" style="1" customWidth="1"/>
    <col min="16" max="16" width="11" style="160" customWidth="1"/>
    <col min="17" max="17" width="58.140625" style="1" customWidth="1"/>
    <col min="18" max="18" width="13.85546875" style="3" customWidth="1"/>
    <col min="19" max="16384" width="9.140625" style="1"/>
  </cols>
  <sheetData>
    <row r="1" spans="1:19" ht="20.25">
      <c r="R1" s="95" t="s">
        <v>19</v>
      </c>
    </row>
    <row r="2" spans="1:19" ht="21" thickBot="1">
      <c r="A2" s="398" t="s">
        <v>277</v>
      </c>
      <c r="B2" s="417"/>
      <c r="C2" s="417"/>
      <c r="D2" s="417"/>
      <c r="E2" s="417"/>
      <c r="F2" s="417"/>
      <c r="G2" s="417"/>
      <c r="H2" s="417"/>
      <c r="I2" s="417"/>
      <c r="J2" s="417"/>
      <c r="K2" s="417"/>
      <c r="L2" s="417"/>
      <c r="M2" s="417"/>
      <c r="N2" s="417"/>
      <c r="O2" s="417"/>
      <c r="P2" s="417"/>
      <c r="Q2" s="417"/>
      <c r="R2" s="417"/>
    </row>
    <row r="3" spans="1:19" ht="12.75" customHeight="1" thickTop="1">
      <c r="A3" s="445" t="s">
        <v>66</v>
      </c>
      <c r="B3" s="448" t="s">
        <v>65</v>
      </c>
      <c r="C3" s="448" t="s">
        <v>67</v>
      </c>
      <c r="D3" s="448" t="s">
        <v>12</v>
      </c>
      <c r="E3" s="448" t="s">
        <v>68</v>
      </c>
      <c r="F3" s="448" t="s">
        <v>69</v>
      </c>
      <c r="G3" s="448" t="s">
        <v>80</v>
      </c>
      <c r="H3" s="448"/>
      <c r="I3" s="448"/>
      <c r="J3" s="448"/>
      <c r="K3" s="448"/>
      <c r="L3" s="448"/>
      <c r="M3" s="448"/>
      <c r="N3" s="448"/>
      <c r="O3" s="448"/>
      <c r="P3" s="448"/>
      <c r="Q3" s="448"/>
      <c r="R3" s="450"/>
    </row>
    <row r="4" spans="1:19" ht="12.75" customHeight="1">
      <c r="A4" s="446"/>
      <c r="B4" s="407"/>
      <c r="C4" s="407"/>
      <c r="D4" s="407"/>
      <c r="E4" s="407"/>
      <c r="F4" s="407"/>
      <c r="G4" s="390" t="s">
        <v>70</v>
      </c>
      <c r="H4" s="390"/>
      <c r="I4" s="390" t="s">
        <v>73</v>
      </c>
      <c r="J4" s="390"/>
      <c r="K4" s="390" t="s">
        <v>74</v>
      </c>
      <c r="L4" s="390"/>
      <c r="M4" s="390"/>
      <c r="N4" s="390" t="s">
        <v>78</v>
      </c>
      <c r="O4" s="390"/>
      <c r="P4" s="86" t="s">
        <v>10</v>
      </c>
      <c r="Q4" s="390" t="s">
        <v>9</v>
      </c>
      <c r="R4" s="452" t="s">
        <v>79</v>
      </c>
    </row>
    <row r="5" spans="1:19" ht="80.25" customHeight="1" thickBot="1">
      <c r="A5" s="447"/>
      <c r="B5" s="449"/>
      <c r="C5" s="449"/>
      <c r="D5" s="449"/>
      <c r="E5" s="449"/>
      <c r="F5" s="449"/>
      <c r="G5" s="29" t="s">
        <v>71</v>
      </c>
      <c r="H5" s="30" t="s">
        <v>72</v>
      </c>
      <c r="I5" s="29" t="s">
        <v>71</v>
      </c>
      <c r="J5" s="30" t="s">
        <v>72</v>
      </c>
      <c r="K5" s="30" t="s">
        <v>75</v>
      </c>
      <c r="L5" s="30" t="s">
        <v>76</v>
      </c>
      <c r="M5" s="30" t="s">
        <v>77</v>
      </c>
      <c r="N5" s="31" t="s">
        <v>11</v>
      </c>
      <c r="O5" s="31" t="s">
        <v>11</v>
      </c>
      <c r="P5" s="31" t="s">
        <v>11</v>
      </c>
      <c r="Q5" s="451"/>
      <c r="R5" s="453"/>
    </row>
    <row r="6" spans="1:19" ht="24" customHeight="1" thickBot="1">
      <c r="A6" s="437" t="s">
        <v>21</v>
      </c>
      <c r="B6" s="438"/>
      <c r="C6" s="438"/>
      <c r="D6" s="438"/>
      <c r="E6" s="438"/>
      <c r="F6" s="438"/>
      <c r="G6" s="438"/>
      <c r="H6" s="438"/>
      <c r="I6" s="438"/>
      <c r="J6" s="438"/>
      <c r="K6" s="438"/>
      <c r="L6" s="438"/>
      <c r="M6" s="438"/>
      <c r="N6" s="438"/>
      <c r="O6" s="438"/>
      <c r="P6" s="438"/>
      <c r="Q6" s="438"/>
      <c r="R6" s="439"/>
    </row>
    <row r="7" spans="1:19" ht="96" customHeight="1">
      <c r="A7" s="215">
        <v>45047</v>
      </c>
      <c r="B7" s="444" t="s">
        <v>60</v>
      </c>
      <c r="C7" s="348" t="s">
        <v>788</v>
      </c>
      <c r="D7" s="348" t="s">
        <v>299</v>
      </c>
      <c r="E7" s="33">
        <v>45062</v>
      </c>
      <c r="F7" s="348" t="s">
        <v>819</v>
      </c>
      <c r="G7" s="33">
        <v>45063</v>
      </c>
      <c r="H7" s="33">
        <v>45063</v>
      </c>
      <c r="I7" s="348"/>
      <c r="J7" s="348"/>
      <c r="K7" s="348"/>
      <c r="L7" s="348"/>
      <c r="M7" s="348"/>
      <c r="N7" s="348"/>
      <c r="O7" s="45"/>
      <c r="P7" s="49"/>
      <c r="Q7" s="45" t="s">
        <v>973</v>
      </c>
      <c r="R7" s="216"/>
      <c r="S7" s="1" t="s">
        <v>976</v>
      </c>
    </row>
    <row r="8" spans="1:19" ht="46.5" customHeight="1">
      <c r="A8" s="215">
        <v>45047</v>
      </c>
      <c r="B8" s="395"/>
      <c r="C8" s="169" t="s">
        <v>424</v>
      </c>
      <c r="D8" s="169" t="s">
        <v>589</v>
      </c>
      <c r="E8" s="169" t="s">
        <v>1046</v>
      </c>
      <c r="F8" s="169" t="s">
        <v>974</v>
      </c>
      <c r="G8" s="169"/>
      <c r="H8" s="169"/>
      <c r="I8" s="169"/>
      <c r="J8" s="169"/>
      <c r="K8" s="169"/>
      <c r="L8" s="169"/>
      <c r="M8" s="169"/>
      <c r="N8" s="169"/>
      <c r="O8" s="169"/>
      <c r="P8" s="169"/>
      <c r="Q8" s="268"/>
      <c r="R8" s="268" t="s">
        <v>975</v>
      </c>
    </row>
    <row r="9" spans="1:19" ht="35.25" customHeight="1">
      <c r="A9" s="209">
        <v>44958</v>
      </c>
      <c r="B9" s="414" t="s">
        <v>103</v>
      </c>
      <c r="C9" s="299" t="s">
        <v>829</v>
      </c>
      <c r="D9" s="299" t="s">
        <v>828</v>
      </c>
      <c r="E9" s="299" t="s">
        <v>818</v>
      </c>
      <c r="F9" s="299" t="s">
        <v>704</v>
      </c>
      <c r="G9" s="299"/>
      <c r="H9" s="299"/>
      <c r="I9" s="299"/>
      <c r="J9" s="299"/>
      <c r="K9" s="299"/>
      <c r="L9" s="299"/>
      <c r="M9" s="299"/>
      <c r="N9" s="299"/>
      <c r="O9" s="301"/>
      <c r="P9" s="312" t="s">
        <v>826</v>
      </c>
      <c r="Q9" s="301" t="s">
        <v>825</v>
      </c>
      <c r="R9" s="210"/>
    </row>
    <row r="10" spans="1:19" ht="66" customHeight="1">
      <c r="A10" s="209">
        <v>44986</v>
      </c>
      <c r="B10" s="415"/>
      <c r="C10" s="299" t="s">
        <v>788</v>
      </c>
      <c r="D10" s="299" t="s">
        <v>751</v>
      </c>
      <c r="E10" s="299" t="s">
        <v>1047</v>
      </c>
      <c r="F10" s="299" t="s">
        <v>819</v>
      </c>
      <c r="G10" s="299" t="s">
        <v>820</v>
      </c>
      <c r="H10" s="300">
        <v>45139</v>
      </c>
      <c r="I10" s="299" t="s">
        <v>821</v>
      </c>
      <c r="J10" s="300">
        <v>45030</v>
      </c>
      <c r="K10" s="299"/>
      <c r="L10" s="299"/>
      <c r="M10" s="299"/>
      <c r="N10" s="299"/>
      <c r="O10" s="299"/>
      <c r="P10" s="312"/>
      <c r="Q10" s="301" t="s">
        <v>822</v>
      </c>
      <c r="R10" s="315"/>
    </row>
    <row r="11" spans="1:19" ht="65.25" customHeight="1">
      <c r="A11" s="209">
        <v>44986</v>
      </c>
      <c r="B11" s="415"/>
      <c r="C11" s="371" t="s">
        <v>827</v>
      </c>
      <c r="D11" s="299" t="s">
        <v>298</v>
      </c>
      <c r="E11" s="299"/>
      <c r="F11" s="299" t="s">
        <v>819</v>
      </c>
      <c r="G11" s="299" t="s">
        <v>823</v>
      </c>
      <c r="H11" s="300">
        <v>45011</v>
      </c>
      <c r="I11" s="299"/>
      <c r="J11" s="300"/>
      <c r="K11" s="299"/>
      <c r="L11" s="299"/>
      <c r="M11" s="299"/>
      <c r="N11" s="299"/>
      <c r="O11" s="299"/>
      <c r="P11" s="312"/>
      <c r="Q11" s="301" t="s">
        <v>824</v>
      </c>
      <c r="R11" s="315"/>
    </row>
    <row r="12" spans="1:19" ht="48" customHeight="1">
      <c r="A12" s="209">
        <v>45078</v>
      </c>
      <c r="B12" s="394"/>
      <c r="C12" s="204" t="s">
        <v>580</v>
      </c>
      <c r="D12" s="169" t="s">
        <v>298</v>
      </c>
      <c r="E12" s="169" t="s">
        <v>1045</v>
      </c>
      <c r="F12" s="169" t="s">
        <v>819</v>
      </c>
      <c r="G12" s="169"/>
      <c r="H12" s="169"/>
      <c r="I12" s="169" t="s">
        <v>954</v>
      </c>
      <c r="J12" s="172">
        <v>45114</v>
      </c>
      <c r="K12" s="169"/>
      <c r="L12" s="169"/>
      <c r="M12" s="169"/>
      <c r="N12" s="169"/>
      <c r="O12" s="169"/>
      <c r="P12" s="169"/>
      <c r="Q12" s="277" t="s">
        <v>955</v>
      </c>
      <c r="R12" s="336"/>
    </row>
    <row r="13" spans="1:19" ht="79.5" customHeight="1">
      <c r="A13" s="209">
        <v>44986</v>
      </c>
      <c r="B13" s="224" t="s">
        <v>274</v>
      </c>
      <c r="C13" s="163" t="s">
        <v>788</v>
      </c>
      <c r="D13" s="72" t="s">
        <v>888</v>
      </c>
      <c r="E13" s="72"/>
      <c r="F13" s="178"/>
      <c r="G13" s="178" t="s">
        <v>614</v>
      </c>
      <c r="H13" s="178" t="s">
        <v>615</v>
      </c>
      <c r="I13" s="178"/>
      <c r="J13" s="178"/>
      <c r="K13" s="178"/>
      <c r="L13" s="178"/>
      <c r="M13" s="178"/>
      <c r="N13" s="178"/>
      <c r="O13" s="178"/>
      <c r="P13" s="253"/>
      <c r="Q13" s="253" t="s">
        <v>889</v>
      </c>
      <c r="R13" s="178" t="s">
        <v>890</v>
      </c>
    </row>
    <row r="14" spans="1:19" ht="98.25" customHeight="1">
      <c r="A14" s="209">
        <v>44958</v>
      </c>
      <c r="B14" s="223" t="s">
        <v>94</v>
      </c>
      <c r="C14" s="297" t="s">
        <v>595</v>
      </c>
      <c r="D14" s="297" t="s">
        <v>286</v>
      </c>
      <c r="E14" s="297" t="s">
        <v>596</v>
      </c>
      <c r="F14" s="297">
        <v>2022</v>
      </c>
      <c r="G14" s="48"/>
      <c r="H14" s="48"/>
      <c r="I14" s="48"/>
      <c r="J14" s="48"/>
      <c r="K14" s="48"/>
      <c r="L14" s="48"/>
      <c r="M14" s="48"/>
      <c r="N14" s="48"/>
      <c r="O14" s="48"/>
      <c r="P14" s="298" t="s">
        <v>763</v>
      </c>
      <c r="Q14" s="45"/>
      <c r="R14" s="211"/>
    </row>
    <row r="15" spans="1:19" ht="81.75" customHeight="1">
      <c r="A15" s="209">
        <v>44927</v>
      </c>
      <c r="B15" s="393" t="s">
        <v>96</v>
      </c>
      <c r="C15" s="249" t="s">
        <v>590</v>
      </c>
      <c r="D15" s="249" t="s">
        <v>589</v>
      </c>
      <c r="E15" s="33" t="s">
        <v>591</v>
      </c>
      <c r="F15" s="249"/>
      <c r="G15" s="86"/>
      <c r="H15" s="86"/>
      <c r="I15" s="86"/>
      <c r="J15" s="86"/>
      <c r="K15" s="86"/>
      <c r="L15" s="86" t="s">
        <v>585</v>
      </c>
      <c r="M15" s="86"/>
      <c r="N15" s="86" t="s">
        <v>592</v>
      </c>
      <c r="O15" s="86"/>
      <c r="P15" s="86"/>
      <c r="Q15" s="72" t="s">
        <v>593</v>
      </c>
      <c r="R15" s="251" t="s">
        <v>594</v>
      </c>
    </row>
    <row r="16" spans="1:19" ht="83.25" customHeight="1">
      <c r="A16" s="209">
        <v>44958</v>
      </c>
      <c r="B16" s="415"/>
      <c r="C16" s="249" t="s">
        <v>285</v>
      </c>
      <c r="D16" s="249" t="s">
        <v>286</v>
      </c>
      <c r="E16" s="249" t="s">
        <v>287</v>
      </c>
      <c r="F16" s="249"/>
      <c r="G16" s="249" t="s">
        <v>588</v>
      </c>
      <c r="H16" s="33">
        <v>45026</v>
      </c>
      <c r="I16" s="249" t="s">
        <v>587</v>
      </c>
      <c r="J16" s="249"/>
      <c r="K16" s="249" t="s">
        <v>586</v>
      </c>
      <c r="L16" s="249" t="s">
        <v>585</v>
      </c>
      <c r="M16" s="222"/>
      <c r="N16" s="435" t="s">
        <v>288</v>
      </c>
      <c r="O16" s="436"/>
      <c r="P16" s="86"/>
      <c r="Q16" s="72" t="s">
        <v>623</v>
      </c>
      <c r="R16" s="251" t="s">
        <v>584</v>
      </c>
    </row>
    <row r="17" spans="1:18" ht="83.25" customHeight="1">
      <c r="A17" s="209">
        <v>44958</v>
      </c>
      <c r="B17" s="415"/>
      <c r="C17" s="249" t="s">
        <v>595</v>
      </c>
      <c r="D17" s="249" t="s">
        <v>286</v>
      </c>
      <c r="E17" s="249" t="s">
        <v>596</v>
      </c>
      <c r="F17" s="249">
        <v>2022</v>
      </c>
      <c r="G17" s="249"/>
      <c r="H17" s="33"/>
      <c r="I17" s="249"/>
      <c r="J17" s="249"/>
      <c r="K17" s="249"/>
      <c r="L17" s="249"/>
      <c r="M17" s="222"/>
      <c r="N17" s="86" t="s">
        <v>597</v>
      </c>
      <c r="O17" s="86"/>
      <c r="P17" s="86"/>
      <c r="Q17" s="72"/>
      <c r="R17" s="251" t="s">
        <v>594</v>
      </c>
    </row>
    <row r="18" spans="1:18" ht="57.75" customHeight="1">
      <c r="A18" s="209">
        <v>44986</v>
      </c>
      <c r="B18" s="394"/>
      <c r="C18" s="249" t="s">
        <v>285</v>
      </c>
      <c r="D18" s="249" t="s">
        <v>598</v>
      </c>
      <c r="E18" s="33">
        <v>45001</v>
      </c>
      <c r="F18" s="249"/>
      <c r="G18" s="249"/>
      <c r="H18" s="33"/>
      <c r="I18" s="249"/>
      <c r="J18" s="249"/>
      <c r="K18" s="249"/>
      <c r="L18" s="249"/>
      <c r="M18" s="222"/>
      <c r="N18" s="86" t="s">
        <v>599</v>
      </c>
      <c r="O18" s="86"/>
      <c r="P18" s="86"/>
      <c r="Q18" s="72" t="s">
        <v>600</v>
      </c>
      <c r="R18" s="251"/>
    </row>
    <row r="19" spans="1:18" ht="105.75" customHeight="1">
      <c r="A19" s="209"/>
      <c r="B19" s="223" t="s">
        <v>99</v>
      </c>
      <c r="C19" s="203"/>
      <c r="D19" s="203"/>
      <c r="E19" s="33"/>
      <c r="F19" s="33"/>
      <c r="G19" s="203"/>
      <c r="H19" s="203"/>
      <c r="I19" s="203"/>
      <c r="J19" s="203"/>
      <c r="K19" s="203"/>
      <c r="L19" s="203"/>
      <c r="M19" s="203"/>
      <c r="N19" s="203"/>
      <c r="O19" s="203"/>
      <c r="P19" s="80"/>
      <c r="Q19" s="45"/>
      <c r="R19" s="212"/>
    </row>
    <row r="20" spans="1:18" ht="56.25" customHeight="1">
      <c r="A20" s="209">
        <v>44927</v>
      </c>
      <c r="B20" s="393" t="s">
        <v>13</v>
      </c>
      <c r="C20" s="232" t="s">
        <v>291</v>
      </c>
      <c r="D20" s="232" t="s">
        <v>268</v>
      </c>
      <c r="E20" s="232" t="s">
        <v>292</v>
      </c>
      <c r="F20" s="203"/>
      <c r="G20" s="203"/>
      <c r="H20" s="88"/>
      <c r="I20" s="203"/>
      <c r="J20" s="203"/>
      <c r="K20" s="66"/>
      <c r="L20" s="66"/>
      <c r="M20" s="66"/>
      <c r="N20" s="45"/>
      <c r="O20" s="45"/>
      <c r="P20" s="49"/>
      <c r="Q20" s="72" t="s">
        <v>293</v>
      </c>
      <c r="R20" s="213"/>
    </row>
    <row r="21" spans="1:18" ht="108" customHeight="1">
      <c r="A21" s="209">
        <v>44927</v>
      </c>
      <c r="B21" s="442"/>
      <c r="C21" s="252" t="s">
        <v>285</v>
      </c>
      <c r="D21" s="252" t="s">
        <v>637</v>
      </c>
      <c r="E21" s="33">
        <v>44950</v>
      </c>
      <c r="F21" s="252"/>
      <c r="G21" s="252"/>
      <c r="H21" s="88"/>
      <c r="I21" s="169" t="s">
        <v>640</v>
      </c>
      <c r="J21" s="172">
        <v>44957</v>
      </c>
      <c r="K21" s="66"/>
      <c r="L21" s="66"/>
      <c r="M21" s="66"/>
      <c r="N21" s="440" t="s">
        <v>1049</v>
      </c>
      <c r="O21" s="441"/>
      <c r="P21" s="49"/>
      <c r="Q21" s="72" t="s">
        <v>638</v>
      </c>
      <c r="R21" s="213" t="s">
        <v>639</v>
      </c>
    </row>
    <row r="22" spans="1:18" ht="60" customHeight="1">
      <c r="A22" s="209">
        <v>44958</v>
      </c>
      <c r="B22" s="443"/>
      <c r="C22" s="169" t="s">
        <v>647</v>
      </c>
      <c r="D22" s="169" t="s">
        <v>641</v>
      </c>
      <c r="E22" s="172" t="s">
        <v>642</v>
      </c>
      <c r="F22" s="371" t="s">
        <v>643</v>
      </c>
      <c r="G22" s="371"/>
      <c r="H22" s="88"/>
      <c r="I22" s="169"/>
      <c r="J22" s="172"/>
      <c r="K22" s="66"/>
      <c r="L22" s="66"/>
      <c r="M22" s="66"/>
      <c r="N22" s="45"/>
      <c r="O22" s="45"/>
      <c r="P22" s="169" t="s">
        <v>644</v>
      </c>
      <c r="Q22" s="169" t="s">
        <v>645</v>
      </c>
      <c r="R22" s="262" t="s">
        <v>646</v>
      </c>
    </row>
    <row r="23" spans="1:18" ht="114" customHeight="1">
      <c r="A23" s="209">
        <v>44927</v>
      </c>
      <c r="B23" s="414" t="s">
        <v>120</v>
      </c>
      <c r="C23" s="307" t="s">
        <v>807</v>
      </c>
      <c r="D23" s="307" t="s">
        <v>790</v>
      </c>
      <c r="E23" s="270"/>
      <c r="F23" s="543" t="s">
        <v>791</v>
      </c>
      <c r="G23" s="270"/>
      <c r="H23" s="270"/>
      <c r="I23" s="272" t="s">
        <v>793</v>
      </c>
      <c r="J23" s="272" t="s">
        <v>792</v>
      </c>
      <c r="K23" s="270"/>
      <c r="L23" s="270"/>
      <c r="M23" s="270"/>
      <c r="N23" s="270"/>
      <c r="O23" s="270"/>
      <c r="P23" s="174"/>
      <c r="Q23" s="305"/>
      <c r="R23" s="274" t="s">
        <v>794</v>
      </c>
    </row>
    <row r="24" spans="1:18" ht="114" customHeight="1">
      <c r="A24" s="209">
        <v>44927</v>
      </c>
      <c r="B24" s="394"/>
      <c r="C24" s="307" t="s">
        <v>788</v>
      </c>
      <c r="D24" s="307" t="s">
        <v>299</v>
      </c>
      <c r="E24" s="270"/>
      <c r="F24" s="309">
        <v>44953</v>
      </c>
      <c r="G24" s="270"/>
      <c r="H24" s="270"/>
      <c r="I24" s="272"/>
      <c r="J24" s="272"/>
      <c r="K24" s="270"/>
      <c r="L24" s="270"/>
      <c r="M24" s="270"/>
      <c r="N24" s="270"/>
      <c r="O24" s="270"/>
      <c r="P24" s="272" t="s">
        <v>789</v>
      </c>
      <c r="Q24" s="305"/>
      <c r="R24" s="306" t="s">
        <v>794</v>
      </c>
    </row>
    <row r="25" spans="1:18" ht="133.5" customHeight="1">
      <c r="A25" s="209">
        <v>44958</v>
      </c>
      <c r="B25" s="223" t="s">
        <v>105</v>
      </c>
      <c r="C25" s="169" t="s">
        <v>647</v>
      </c>
      <c r="D25" s="169" t="s">
        <v>641</v>
      </c>
      <c r="E25" s="169" t="s">
        <v>596</v>
      </c>
      <c r="F25" s="169" t="s">
        <v>704</v>
      </c>
      <c r="G25" s="172"/>
      <c r="H25" s="172"/>
      <c r="I25" s="169"/>
      <c r="J25" s="169"/>
      <c r="K25" s="169"/>
      <c r="L25" s="169"/>
      <c r="M25" s="169"/>
      <c r="N25" s="169"/>
      <c r="O25" s="169"/>
      <c r="P25" s="169" t="s">
        <v>746</v>
      </c>
      <c r="Q25" s="259" t="s">
        <v>747</v>
      </c>
      <c r="R25" s="210"/>
    </row>
    <row r="26" spans="1:18" ht="102" customHeight="1">
      <c r="A26" s="209">
        <v>44958</v>
      </c>
      <c r="B26" s="223" t="s">
        <v>107</v>
      </c>
      <c r="C26" s="169" t="s">
        <v>595</v>
      </c>
      <c r="D26" s="169" t="s">
        <v>601</v>
      </c>
      <c r="E26" s="169" t="s">
        <v>703</v>
      </c>
      <c r="F26" s="169" t="s">
        <v>704</v>
      </c>
      <c r="G26" s="169"/>
      <c r="H26" s="169"/>
      <c r="I26" s="169"/>
      <c r="J26" s="169"/>
      <c r="K26" s="169"/>
      <c r="L26" s="169"/>
      <c r="M26" s="169"/>
      <c r="N26" s="169"/>
      <c r="O26" s="169"/>
      <c r="P26" s="172">
        <v>44985</v>
      </c>
      <c r="Q26" s="169" t="s">
        <v>705</v>
      </c>
      <c r="R26" s="169" t="s">
        <v>706</v>
      </c>
    </row>
    <row r="27" spans="1:18" ht="102" customHeight="1">
      <c r="A27" s="209"/>
      <c r="B27" s="223" t="s">
        <v>121</v>
      </c>
      <c r="C27" s="225"/>
      <c r="D27" s="225"/>
      <c r="E27" s="225"/>
      <c r="F27" s="225"/>
      <c r="G27" s="68"/>
      <c r="H27" s="68"/>
      <c r="I27" s="68"/>
      <c r="J27" s="68"/>
      <c r="K27" s="68"/>
      <c r="L27" s="68"/>
      <c r="M27" s="68"/>
      <c r="N27" s="68"/>
      <c r="O27" s="68"/>
      <c r="P27" s="73"/>
      <c r="Q27" s="45"/>
      <c r="R27" s="210"/>
    </row>
    <row r="28" spans="1:18" ht="108.75" customHeight="1">
      <c r="A28" s="209">
        <v>44958</v>
      </c>
      <c r="B28" s="414" t="s">
        <v>122</v>
      </c>
      <c r="C28" s="169" t="s">
        <v>692</v>
      </c>
      <c r="D28" s="169" t="s">
        <v>693</v>
      </c>
      <c r="E28" s="172">
        <v>44959</v>
      </c>
      <c r="F28" s="169"/>
      <c r="G28" s="169"/>
      <c r="H28" s="169"/>
      <c r="I28" s="169"/>
      <c r="J28" s="169"/>
      <c r="K28" s="169"/>
      <c r="L28" s="169"/>
      <c r="M28" s="169"/>
      <c r="N28" s="169"/>
      <c r="O28" s="169"/>
      <c r="P28" s="169"/>
      <c r="Q28" s="280" t="s">
        <v>694</v>
      </c>
      <c r="R28" s="178" t="s">
        <v>695</v>
      </c>
    </row>
    <row r="29" spans="1:18" ht="58.5" customHeight="1">
      <c r="A29" s="209">
        <v>44958</v>
      </c>
      <c r="B29" s="415"/>
      <c r="C29" s="260" t="s">
        <v>647</v>
      </c>
      <c r="D29" s="260" t="s">
        <v>696</v>
      </c>
      <c r="E29" s="260" t="s">
        <v>697</v>
      </c>
      <c r="F29" s="260" t="s">
        <v>698</v>
      </c>
      <c r="G29" s="260"/>
      <c r="H29" s="260"/>
      <c r="I29" s="260"/>
      <c r="J29" s="260"/>
      <c r="K29" s="260"/>
      <c r="L29" s="260"/>
      <c r="M29" s="260"/>
      <c r="N29" s="260"/>
      <c r="O29" s="45"/>
      <c r="P29" s="49" t="s">
        <v>699</v>
      </c>
      <c r="Q29" s="45" t="s">
        <v>700</v>
      </c>
      <c r="R29" s="276" t="s">
        <v>639</v>
      </c>
    </row>
    <row r="30" spans="1:18" ht="36.75" customHeight="1">
      <c r="A30" s="209">
        <v>45078</v>
      </c>
      <c r="B30" s="395"/>
      <c r="C30" s="354" t="s">
        <v>473</v>
      </c>
      <c r="D30" s="354" t="s">
        <v>268</v>
      </c>
      <c r="E30" s="33">
        <v>45100</v>
      </c>
      <c r="F30" s="354"/>
      <c r="G30" s="354"/>
      <c r="H30" s="354"/>
      <c r="I30" s="354" t="s">
        <v>1003</v>
      </c>
      <c r="J30" s="354"/>
      <c r="K30" s="354"/>
      <c r="L30" s="354"/>
      <c r="M30" s="354"/>
      <c r="N30" s="354"/>
      <c r="O30" s="45"/>
      <c r="P30" s="49"/>
      <c r="Q30" s="45" t="s">
        <v>1004</v>
      </c>
      <c r="R30" s="276" t="s">
        <v>639</v>
      </c>
    </row>
    <row r="31" spans="1:18" ht="114" customHeight="1">
      <c r="A31" s="209"/>
      <c r="B31" s="205" t="s">
        <v>14</v>
      </c>
      <c r="C31" s="203"/>
      <c r="D31" s="203"/>
      <c r="E31" s="203"/>
      <c r="F31" s="203"/>
      <c r="G31" s="68"/>
      <c r="H31" s="68"/>
      <c r="I31" s="68"/>
      <c r="J31" s="68"/>
      <c r="K31" s="68"/>
      <c r="L31" s="68"/>
      <c r="M31" s="68"/>
      <c r="N31" s="58"/>
      <c r="O31" s="68"/>
      <c r="P31" s="49"/>
      <c r="Q31" s="45"/>
      <c r="R31" s="210"/>
    </row>
    <row r="32" spans="1:18" ht="103.5" customHeight="1">
      <c r="A32" s="209"/>
      <c r="B32" s="223" t="s">
        <v>123</v>
      </c>
      <c r="C32" s="203"/>
      <c r="D32" s="203"/>
      <c r="E32" s="203"/>
      <c r="F32" s="203"/>
      <c r="G32" s="66"/>
      <c r="H32" s="66"/>
      <c r="I32" s="203"/>
      <c r="J32" s="203"/>
      <c r="K32" s="66"/>
      <c r="L32" s="66"/>
      <c r="M32" s="66"/>
      <c r="N32" s="45"/>
      <c r="O32" s="45"/>
      <c r="P32" s="49"/>
      <c r="Q32" s="45"/>
      <c r="R32" s="214"/>
    </row>
    <row r="33" spans="1:19" ht="114" customHeight="1">
      <c r="A33" s="209">
        <v>44986</v>
      </c>
      <c r="B33" s="205" t="s">
        <v>95</v>
      </c>
      <c r="C33" s="267" t="s">
        <v>285</v>
      </c>
      <c r="D33" s="267" t="s">
        <v>637</v>
      </c>
      <c r="E33" s="33" t="s">
        <v>734</v>
      </c>
      <c r="F33" s="203">
        <v>2023</v>
      </c>
      <c r="G33" s="33" t="s">
        <v>737</v>
      </c>
      <c r="H33" s="33" t="s">
        <v>736</v>
      </c>
      <c r="I33" s="203"/>
      <c r="J33" s="89"/>
      <c r="K33" s="203"/>
      <c r="L33" s="203"/>
      <c r="M33" s="203"/>
      <c r="N33" s="90"/>
      <c r="O33" s="90"/>
      <c r="P33" s="295" t="s">
        <v>735</v>
      </c>
      <c r="Q33" s="45" t="s">
        <v>738</v>
      </c>
      <c r="R33" s="210"/>
    </row>
    <row r="34" spans="1:19" ht="100.5" customHeight="1">
      <c r="A34" s="209">
        <v>44958</v>
      </c>
      <c r="B34" s="223" t="s">
        <v>118</v>
      </c>
      <c r="C34" s="304" t="s">
        <v>647</v>
      </c>
      <c r="D34" s="304" t="s">
        <v>808</v>
      </c>
      <c r="E34" s="304" t="s">
        <v>809</v>
      </c>
      <c r="F34" s="304" t="s">
        <v>704</v>
      </c>
      <c r="G34" s="304"/>
      <c r="H34" s="304"/>
      <c r="I34" s="304"/>
      <c r="J34" s="304"/>
      <c r="K34" s="304"/>
      <c r="L34" s="304"/>
      <c r="M34" s="304"/>
      <c r="N34" s="304"/>
      <c r="O34" s="304"/>
      <c r="P34" s="304" t="s">
        <v>810</v>
      </c>
      <c r="Q34" s="314" t="s">
        <v>813</v>
      </c>
      <c r="R34" s="177" t="s">
        <v>811</v>
      </c>
    </row>
    <row r="35" spans="1:19" ht="73.5" customHeight="1">
      <c r="A35" s="209">
        <v>44986</v>
      </c>
      <c r="B35" s="414" t="s">
        <v>62</v>
      </c>
      <c r="C35" s="226" t="s">
        <v>294</v>
      </c>
      <c r="D35" s="232" t="s">
        <v>295</v>
      </c>
      <c r="E35" s="33">
        <v>44991</v>
      </c>
      <c r="F35" s="203"/>
      <c r="G35" s="33"/>
      <c r="H35" s="33"/>
      <c r="I35" s="203"/>
      <c r="J35" s="203"/>
      <c r="K35" s="203"/>
      <c r="L35" s="203"/>
      <c r="M35" s="203"/>
      <c r="N35" s="90"/>
      <c r="O35" s="90"/>
      <c r="P35" s="49"/>
      <c r="Q35" s="45" t="s">
        <v>812</v>
      </c>
      <c r="R35" s="210" t="s">
        <v>296</v>
      </c>
    </row>
    <row r="36" spans="1:19" ht="46.5" customHeight="1">
      <c r="A36" s="209">
        <v>45078</v>
      </c>
      <c r="B36" s="395"/>
      <c r="C36" s="280" t="s">
        <v>836</v>
      </c>
      <c r="D36" s="277" t="s">
        <v>298</v>
      </c>
      <c r="E36" s="279">
        <v>45100</v>
      </c>
      <c r="F36" s="279">
        <v>45100</v>
      </c>
      <c r="G36" s="277"/>
      <c r="H36" s="277"/>
      <c r="I36" s="277" t="s">
        <v>1011</v>
      </c>
      <c r="J36" s="279">
        <v>45130</v>
      </c>
      <c r="K36" s="277"/>
      <c r="L36" s="277"/>
      <c r="M36" s="277"/>
      <c r="N36" s="277" t="s">
        <v>759</v>
      </c>
      <c r="O36" s="277"/>
      <c r="P36" s="277" t="s">
        <v>759</v>
      </c>
      <c r="Q36" s="173" t="s">
        <v>1012</v>
      </c>
      <c r="R36" s="173" t="s">
        <v>1013</v>
      </c>
      <c r="S36" s="364"/>
    </row>
    <row r="37" spans="1:19" s="12" customFormat="1" ht="42.75" customHeight="1">
      <c r="A37" s="209">
        <v>44958</v>
      </c>
      <c r="B37" s="393" t="s">
        <v>106</v>
      </c>
      <c r="C37" s="362" t="s">
        <v>477</v>
      </c>
      <c r="D37" s="250" t="s">
        <v>268</v>
      </c>
      <c r="E37" s="33">
        <v>44620</v>
      </c>
      <c r="F37" s="250" t="s">
        <v>289</v>
      </c>
      <c r="G37" s="250"/>
      <c r="H37" s="33"/>
      <c r="I37" s="250"/>
      <c r="J37" s="250"/>
      <c r="K37" s="250"/>
      <c r="L37" s="250"/>
      <c r="M37" s="250"/>
      <c r="N37" s="250"/>
      <c r="O37" s="250"/>
      <c r="P37" s="49"/>
      <c r="Q37" s="72" t="s">
        <v>622</v>
      </c>
      <c r="R37" s="251" t="s">
        <v>290</v>
      </c>
    </row>
    <row r="38" spans="1:19" s="12" customFormat="1" ht="63.75" customHeight="1">
      <c r="A38" s="209">
        <v>44958</v>
      </c>
      <c r="B38" s="394"/>
      <c r="C38" s="169" t="s">
        <v>627</v>
      </c>
      <c r="D38" s="169" t="s">
        <v>816</v>
      </c>
      <c r="E38" s="172">
        <v>44972</v>
      </c>
      <c r="F38" s="169" t="s">
        <v>625</v>
      </c>
      <c r="G38" s="169"/>
      <c r="H38" s="257"/>
      <c r="I38" s="169"/>
      <c r="J38" s="258"/>
      <c r="K38" s="169"/>
      <c r="L38" s="169"/>
      <c r="M38" s="169"/>
      <c r="N38" s="250"/>
      <c r="O38" s="169"/>
      <c r="P38" s="169" t="s">
        <v>814</v>
      </c>
      <c r="Q38" s="194" t="s">
        <v>815</v>
      </c>
      <c r="R38" s="169" t="s">
        <v>626</v>
      </c>
      <c r="S38" s="256"/>
    </row>
    <row r="39" spans="1:19" ht="181.5" customHeight="1">
      <c r="A39" s="209">
        <v>44958</v>
      </c>
      <c r="B39" s="205" t="s">
        <v>97</v>
      </c>
      <c r="C39" s="169" t="s">
        <v>627</v>
      </c>
      <c r="D39" s="169" t="s">
        <v>648</v>
      </c>
      <c r="E39" s="174" t="s">
        <v>649</v>
      </c>
      <c r="F39" s="169" t="s">
        <v>704</v>
      </c>
      <c r="G39" s="174"/>
      <c r="H39" s="264"/>
      <c r="I39" s="174"/>
      <c r="J39" s="174"/>
      <c r="K39" s="174"/>
      <c r="L39" s="174"/>
      <c r="M39" s="174"/>
      <c r="N39" s="174"/>
      <c r="O39" s="174"/>
      <c r="P39" s="174" t="s">
        <v>650</v>
      </c>
      <c r="Q39" s="263" t="s">
        <v>651</v>
      </c>
      <c r="R39" s="210"/>
    </row>
    <row r="40" spans="1:19" ht="95.25" customHeight="1">
      <c r="A40" s="209">
        <v>44958</v>
      </c>
      <c r="B40" s="205" t="s">
        <v>116</v>
      </c>
      <c r="C40" s="169" t="s">
        <v>627</v>
      </c>
      <c r="D40" s="169" t="s">
        <v>817</v>
      </c>
      <c r="E40" s="172" t="s">
        <v>684</v>
      </c>
      <c r="F40" s="169" t="s">
        <v>704</v>
      </c>
      <c r="G40" s="268"/>
      <c r="H40" s="268"/>
      <c r="I40" s="268"/>
      <c r="J40" s="268"/>
      <c r="K40" s="268"/>
      <c r="L40" s="268"/>
      <c r="M40" s="268"/>
      <c r="N40" s="268"/>
      <c r="O40" s="268"/>
      <c r="P40" s="264" t="s">
        <v>685</v>
      </c>
      <c r="Q40" s="173" t="s">
        <v>686</v>
      </c>
      <c r="R40" s="210"/>
    </row>
    <row r="41" spans="1:19" ht="99.75" customHeight="1">
      <c r="A41" s="209">
        <v>44958</v>
      </c>
      <c r="B41" s="205" t="s">
        <v>267</v>
      </c>
      <c r="C41" s="254" t="s">
        <v>893</v>
      </c>
      <c r="D41" s="254" t="s">
        <v>299</v>
      </c>
      <c r="E41" s="254" t="s">
        <v>616</v>
      </c>
      <c r="F41" s="254" t="s">
        <v>617</v>
      </c>
      <c r="G41" s="254"/>
      <c r="H41" s="254"/>
      <c r="I41" s="254"/>
      <c r="J41" s="254"/>
      <c r="K41" s="254"/>
      <c r="L41" s="254"/>
      <c r="M41" s="254"/>
      <c r="N41" s="254"/>
      <c r="O41" s="254"/>
      <c r="P41" s="254" t="s">
        <v>618</v>
      </c>
      <c r="Q41" s="254" t="s">
        <v>620</v>
      </c>
      <c r="R41" s="255" t="s">
        <v>619</v>
      </c>
    </row>
    <row r="42" spans="1:19" ht="100.5" customHeight="1">
      <c r="A42" s="209"/>
      <c r="B42" s="205" t="s">
        <v>61</v>
      </c>
      <c r="C42" s="203"/>
      <c r="D42" s="203"/>
      <c r="E42" s="203"/>
      <c r="F42" s="203"/>
      <c r="G42" s="65"/>
      <c r="H42" s="65"/>
      <c r="I42" s="65"/>
      <c r="J42" s="65"/>
      <c r="K42" s="65"/>
      <c r="L42" s="65"/>
      <c r="M42" s="65"/>
      <c r="N42" s="45"/>
      <c r="O42" s="65"/>
      <c r="P42" s="66"/>
      <c r="Q42" s="45"/>
      <c r="R42" s="210"/>
    </row>
    <row r="43" spans="1:19" ht="45" customHeight="1">
      <c r="A43" s="209">
        <v>44927</v>
      </c>
      <c r="B43" s="434" t="s">
        <v>129</v>
      </c>
      <c r="C43" s="247" t="s">
        <v>463</v>
      </c>
      <c r="D43" s="232" t="s">
        <v>268</v>
      </c>
      <c r="E43" s="33">
        <v>44953</v>
      </c>
      <c r="F43" s="203"/>
      <c r="G43" s="65"/>
      <c r="H43" s="65"/>
      <c r="I43" s="65"/>
      <c r="J43" s="65"/>
      <c r="K43" s="65"/>
      <c r="L43" s="65"/>
      <c r="M43" s="65"/>
      <c r="N43" s="45"/>
      <c r="O43" s="65"/>
      <c r="P43" s="66"/>
      <c r="Q43" s="45" t="s">
        <v>621</v>
      </c>
      <c r="R43" s="210" t="s">
        <v>281</v>
      </c>
    </row>
    <row r="44" spans="1:19" ht="45" customHeight="1">
      <c r="A44" s="209">
        <v>45078</v>
      </c>
      <c r="B44" s="395"/>
      <c r="C44" s="354" t="s">
        <v>595</v>
      </c>
      <c r="D44" s="354" t="s">
        <v>286</v>
      </c>
      <c r="E44" s="33" t="s">
        <v>1009</v>
      </c>
      <c r="F44" s="354" t="s">
        <v>1010</v>
      </c>
      <c r="G44" s="65"/>
      <c r="H44" s="65"/>
      <c r="I44" s="65"/>
      <c r="J44" s="65"/>
      <c r="K44" s="65"/>
      <c r="L44" s="65"/>
      <c r="M44" s="65"/>
      <c r="N44" s="45"/>
      <c r="O44" s="65"/>
      <c r="P44" s="66"/>
      <c r="Q44" s="45"/>
      <c r="R44" s="210"/>
    </row>
    <row r="45" spans="1:19" ht="51.75" customHeight="1">
      <c r="A45" s="209">
        <v>44986</v>
      </c>
      <c r="B45" s="434" t="s">
        <v>63</v>
      </c>
      <c r="C45" s="371" t="s">
        <v>580</v>
      </c>
      <c r="D45" s="371" t="s">
        <v>268</v>
      </c>
      <c r="E45" s="33">
        <v>45019</v>
      </c>
      <c r="F45" s="371" t="s">
        <v>328</v>
      </c>
      <c r="G45" s="65"/>
      <c r="H45" s="65"/>
      <c r="I45" s="65"/>
      <c r="J45" s="65"/>
      <c r="K45" s="65"/>
      <c r="L45" s="65"/>
      <c r="M45" s="65"/>
      <c r="N45" s="45"/>
      <c r="O45" s="65"/>
      <c r="P45" s="66"/>
      <c r="Q45" s="45" t="s">
        <v>581</v>
      </c>
      <c r="R45" s="210" t="s">
        <v>582</v>
      </c>
    </row>
    <row r="46" spans="1:19" ht="41.25" customHeight="1" thickBot="1">
      <c r="A46" s="544">
        <v>45078</v>
      </c>
      <c r="B46" s="520"/>
      <c r="C46" s="378" t="s">
        <v>647</v>
      </c>
      <c r="D46" s="378" t="s">
        <v>286</v>
      </c>
      <c r="E46" s="542" t="s">
        <v>982</v>
      </c>
      <c r="F46" s="378" t="s">
        <v>983</v>
      </c>
      <c r="G46" s="545"/>
      <c r="H46" s="545"/>
      <c r="I46" s="545"/>
      <c r="J46" s="545"/>
      <c r="K46" s="545"/>
      <c r="L46" s="545"/>
      <c r="M46" s="545"/>
      <c r="N46" s="545" t="s">
        <v>984</v>
      </c>
      <c r="O46" s="545"/>
      <c r="P46" s="378" t="s">
        <v>985</v>
      </c>
      <c r="Q46" s="60" t="s">
        <v>986</v>
      </c>
      <c r="R46" s="546"/>
    </row>
    <row r="47" spans="1:19" ht="41.25" customHeight="1">
      <c r="A47" s="355"/>
      <c r="B47" s="356"/>
      <c r="C47" s="190"/>
      <c r="D47" s="190"/>
      <c r="E47" s="357"/>
      <c r="F47" s="190"/>
      <c r="G47" s="358"/>
      <c r="H47" s="358"/>
      <c r="I47" s="358"/>
      <c r="J47" s="358"/>
      <c r="K47" s="358"/>
      <c r="L47" s="358"/>
      <c r="M47" s="358"/>
      <c r="N47" s="358"/>
      <c r="O47" s="358"/>
      <c r="P47" s="358"/>
      <c r="Q47" s="191"/>
      <c r="R47" s="191"/>
    </row>
    <row r="48" spans="1:19">
      <c r="R48" s="1"/>
    </row>
  </sheetData>
  <mergeCells count="27">
    <mergeCell ref="B45:B46"/>
    <mergeCell ref="A2:R2"/>
    <mergeCell ref="G4:H4"/>
    <mergeCell ref="I4:J4"/>
    <mergeCell ref="K4:M4"/>
    <mergeCell ref="A3:A5"/>
    <mergeCell ref="B3:B5"/>
    <mergeCell ref="C3:C5"/>
    <mergeCell ref="D3:D5"/>
    <mergeCell ref="E3:E5"/>
    <mergeCell ref="F3:F5"/>
    <mergeCell ref="G3:R3"/>
    <mergeCell ref="N4:O4"/>
    <mergeCell ref="Q4:Q5"/>
    <mergeCell ref="R4:R5"/>
    <mergeCell ref="B35:B36"/>
    <mergeCell ref="B43:B44"/>
    <mergeCell ref="B37:B38"/>
    <mergeCell ref="B15:B18"/>
    <mergeCell ref="N16:O16"/>
    <mergeCell ref="A6:R6"/>
    <mergeCell ref="B23:B24"/>
    <mergeCell ref="N21:O21"/>
    <mergeCell ref="B20:B22"/>
    <mergeCell ref="B9:B12"/>
    <mergeCell ref="B7:B8"/>
    <mergeCell ref="B28:B30"/>
  </mergeCells>
  <phoneticPr fontId="4" type="noConversion"/>
  <pageMargins left="0.15748031496062992" right="0.15748031496062992" top="0.59055118110236227" bottom="0.19685039370078741" header="0.31496062992125984" footer="0.31496062992125984"/>
  <pageSetup paperSize="9" scale="54" orientation="landscape" r:id="rId1"/>
</worksheet>
</file>

<file path=xl/worksheets/sheet6.xml><?xml version="1.0" encoding="utf-8"?>
<worksheet xmlns="http://schemas.openxmlformats.org/spreadsheetml/2006/main" xmlns:r="http://schemas.openxmlformats.org/officeDocument/2006/relationships">
  <dimension ref="A1:T194"/>
  <sheetViews>
    <sheetView view="pageBreakPreview" zoomScale="96" zoomScaleSheetLayoutView="96" workbookViewId="0">
      <pane ySplit="5" topLeftCell="A189" activePane="bottomLeft" state="frozen"/>
      <selection pane="bottomLeft" activeCell="D190" sqref="D190"/>
    </sheetView>
  </sheetViews>
  <sheetFormatPr defaultRowHeight="12.75"/>
  <cols>
    <col min="1" max="1" width="9.42578125" style="28" customWidth="1"/>
    <col min="2" max="2" width="25" style="1" customWidth="1"/>
    <col min="3" max="3" width="24.42578125" style="168" customWidth="1"/>
    <col min="4" max="4" width="15.7109375" style="197" customWidth="1"/>
    <col min="5" max="5" width="12.42578125" style="168" customWidth="1"/>
    <col min="6" max="6" width="10.85546875" style="28" customWidth="1"/>
    <col min="7" max="7" width="10.7109375" style="1" customWidth="1"/>
    <col min="8" max="8" width="11" style="1" customWidth="1"/>
    <col min="9" max="9" width="13.140625" style="1" customWidth="1"/>
    <col min="10" max="10" width="11.7109375" style="1" customWidth="1"/>
    <col min="11" max="11" width="10.85546875" style="1" customWidth="1"/>
    <col min="12" max="13" width="7.140625" style="1" customWidth="1"/>
    <col min="14" max="15" width="5.28515625" style="5" customWidth="1"/>
    <col min="16" max="16" width="11" style="1" customWidth="1"/>
    <col min="17" max="17" width="60.7109375" style="1" customWidth="1"/>
    <col min="18" max="18" width="15.7109375" style="162" customWidth="1"/>
    <col min="19" max="19" width="9.140625" style="1"/>
    <col min="20" max="20" width="26" style="1" customWidth="1"/>
    <col min="21" max="16384" width="9.140625" style="1"/>
  </cols>
  <sheetData>
    <row r="1" spans="1:20" ht="20.25">
      <c r="Q1" s="454" t="s">
        <v>20</v>
      </c>
      <c r="R1" s="455"/>
    </row>
    <row r="2" spans="1:20" ht="21" thickBot="1">
      <c r="A2" s="398" t="s">
        <v>276</v>
      </c>
      <c r="B2" s="462"/>
      <c r="C2" s="462"/>
      <c r="D2" s="462"/>
      <c r="E2" s="462"/>
      <c r="F2" s="462"/>
      <c r="G2" s="462"/>
      <c r="H2" s="462"/>
      <c r="I2" s="462"/>
      <c r="J2" s="462"/>
      <c r="K2" s="462"/>
      <c r="L2" s="462"/>
      <c r="M2" s="462"/>
      <c r="N2" s="462"/>
      <c r="O2" s="462"/>
      <c r="P2" s="462"/>
      <c r="Q2" s="462"/>
      <c r="R2" s="462"/>
    </row>
    <row r="3" spans="1:20" ht="12.75" customHeight="1" thickTop="1">
      <c r="A3" s="466" t="s">
        <v>66</v>
      </c>
      <c r="B3" s="463" t="s">
        <v>65</v>
      </c>
      <c r="C3" s="448" t="s">
        <v>67</v>
      </c>
      <c r="D3" s="448" t="s">
        <v>12</v>
      </c>
      <c r="E3" s="448" t="s">
        <v>68</v>
      </c>
      <c r="F3" s="448" t="s">
        <v>69</v>
      </c>
      <c r="G3" s="448" t="s">
        <v>80</v>
      </c>
      <c r="H3" s="448"/>
      <c r="I3" s="448"/>
      <c r="J3" s="448"/>
      <c r="K3" s="448"/>
      <c r="L3" s="448"/>
      <c r="M3" s="448"/>
      <c r="N3" s="448"/>
      <c r="O3" s="448"/>
      <c r="P3" s="448"/>
      <c r="Q3" s="448"/>
      <c r="R3" s="450"/>
    </row>
    <row r="4" spans="1:20" ht="12.75" customHeight="1">
      <c r="A4" s="467"/>
      <c r="B4" s="404"/>
      <c r="C4" s="464"/>
      <c r="D4" s="464"/>
      <c r="E4" s="464"/>
      <c r="F4" s="407"/>
      <c r="G4" s="390" t="s">
        <v>70</v>
      </c>
      <c r="H4" s="390"/>
      <c r="I4" s="390" t="s">
        <v>73</v>
      </c>
      <c r="J4" s="390"/>
      <c r="K4" s="390" t="s">
        <v>74</v>
      </c>
      <c r="L4" s="390"/>
      <c r="M4" s="390"/>
      <c r="N4" s="390" t="s">
        <v>78</v>
      </c>
      <c r="O4" s="390"/>
      <c r="P4" s="203" t="s">
        <v>10</v>
      </c>
      <c r="Q4" s="390" t="s">
        <v>9</v>
      </c>
      <c r="R4" s="459" t="s">
        <v>79</v>
      </c>
    </row>
    <row r="5" spans="1:20" ht="81.75" customHeight="1" thickBot="1">
      <c r="A5" s="468"/>
      <c r="B5" s="405"/>
      <c r="C5" s="465"/>
      <c r="D5" s="465"/>
      <c r="E5" s="465"/>
      <c r="F5" s="408"/>
      <c r="G5" s="207" t="s">
        <v>71</v>
      </c>
      <c r="H5" s="208" t="s">
        <v>72</v>
      </c>
      <c r="I5" s="207" t="s">
        <v>71</v>
      </c>
      <c r="J5" s="208" t="s">
        <v>72</v>
      </c>
      <c r="K5" s="208" t="s">
        <v>75</v>
      </c>
      <c r="L5" s="208" t="s">
        <v>76</v>
      </c>
      <c r="M5" s="208" t="s">
        <v>77</v>
      </c>
      <c r="N5" s="208" t="s">
        <v>11</v>
      </c>
      <c r="O5" s="208" t="s">
        <v>11</v>
      </c>
      <c r="P5" s="208" t="s">
        <v>11</v>
      </c>
      <c r="Q5" s="461"/>
      <c r="R5" s="460"/>
    </row>
    <row r="6" spans="1:20" ht="24" customHeight="1" thickBot="1">
      <c r="A6" s="456" t="s">
        <v>98</v>
      </c>
      <c r="B6" s="457"/>
      <c r="C6" s="457"/>
      <c r="D6" s="457"/>
      <c r="E6" s="457"/>
      <c r="F6" s="457"/>
      <c r="G6" s="457"/>
      <c r="H6" s="457"/>
      <c r="I6" s="457"/>
      <c r="J6" s="457"/>
      <c r="K6" s="457"/>
      <c r="L6" s="457"/>
      <c r="M6" s="457"/>
      <c r="N6" s="457"/>
      <c r="O6" s="457"/>
      <c r="P6" s="457"/>
      <c r="Q6" s="457"/>
      <c r="R6" s="458"/>
    </row>
    <row r="7" spans="1:20" ht="65.25" customHeight="1">
      <c r="A7" s="566">
        <v>44986</v>
      </c>
      <c r="B7" s="444" t="s">
        <v>109</v>
      </c>
      <c r="C7" s="231" t="s">
        <v>461</v>
      </c>
      <c r="D7" s="231" t="s">
        <v>268</v>
      </c>
      <c r="E7" s="81">
        <v>44991</v>
      </c>
      <c r="F7" s="370"/>
      <c r="G7" s="187"/>
      <c r="H7" s="187"/>
      <c r="I7" s="370"/>
      <c r="J7" s="187"/>
      <c r="K7" s="187"/>
      <c r="L7" s="187"/>
      <c r="M7" s="187"/>
      <c r="N7" s="187"/>
      <c r="O7" s="187"/>
      <c r="P7" s="42"/>
      <c r="Q7" s="42" t="s">
        <v>370</v>
      </c>
      <c r="R7" s="567" t="s">
        <v>462</v>
      </c>
      <c r="T7" s="191"/>
    </row>
    <row r="8" spans="1:20" ht="45.75" customHeight="1">
      <c r="A8" s="568">
        <v>44986</v>
      </c>
      <c r="B8" s="415"/>
      <c r="C8" s="371" t="s">
        <v>461</v>
      </c>
      <c r="D8" s="371" t="s">
        <v>268</v>
      </c>
      <c r="E8" s="158">
        <v>45014</v>
      </c>
      <c r="F8" s="204"/>
      <c r="G8" s="248"/>
      <c r="H8" s="248"/>
      <c r="I8" s="204"/>
      <c r="J8" s="248"/>
      <c r="K8" s="248"/>
      <c r="L8" s="248"/>
      <c r="M8" s="248"/>
      <c r="N8" s="469" t="s">
        <v>555</v>
      </c>
      <c r="O8" s="470"/>
      <c r="P8" s="156"/>
      <c r="Q8" s="156" t="s">
        <v>471</v>
      </c>
      <c r="R8" s="569"/>
      <c r="T8" s="191"/>
    </row>
    <row r="9" spans="1:20" ht="34.5" customHeight="1">
      <c r="A9" s="568">
        <v>45017</v>
      </c>
      <c r="B9" s="415"/>
      <c r="C9" s="204" t="s">
        <v>956</v>
      </c>
      <c r="D9" s="204" t="s">
        <v>299</v>
      </c>
      <c r="E9" s="158">
        <v>45042</v>
      </c>
      <c r="F9" s="204" t="s">
        <v>704</v>
      </c>
      <c r="G9" s="248"/>
      <c r="H9" s="248"/>
      <c r="I9" s="204"/>
      <c r="J9" s="248"/>
      <c r="K9" s="248"/>
      <c r="L9" s="248"/>
      <c r="M9" s="248"/>
      <c r="N9" s="68"/>
      <c r="O9" s="68"/>
      <c r="P9" s="156" t="s">
        <v>957</v>
      </c>
      <c r="Q9" s="156" t="s">
        <v>958</v>
      </c>
      <c r="R9" s="569"/>
      <c r="S9" s="1" t="s">
        <v>930</v>
      </c>
      <c r="T9" s="191"/>
    </row>
    <row r="10" spans="1:20" ht="33.75" customHeight="1">
      <c r="A10" s="568">
        <v>45047</v>
      </c>
      <c r="B10" s="394"/>
      <c r="C10" s="204" t="s">
        <v>959</v>
      </c>
      <c r="D10" s="204" t="s">
        <v>268</v>
      </c>
      <c r="E10" s="158">
        <v>45063</v>
      </c>
      <c r="F10" s="204"/>
      <c r="G10" s="248"/>
      <c r="H10" s="248"/>
      <c r="I10" s="204"/>
      <c r="J10" s="248"/>
      <c r="K10" s="248"/>
      <c r="L10" s="248"/>
      <c r="M10" s="248"/>
      <c r="N10" s="68"/>
      <c r="O10" s="68"/>
      <c r="P10" s="156" t="s">
        <v>960</v>
      </c>
      <c r="Q10" s="156" t="s">
        <v>961</v>
      </c>
      <c r="R10" s="569"/>
      <c r="T10" s="191"/>
    </row>
    <row r="11" spans="1:20" ht="42" customHeight="1">
      <c r="A11" s="44">
        <v>44958</v>
      </c>
      <c r="B11" s="414" t="s">
        <v>221</v>
      </c>
      <c r="C11" s="371" t="s">
        <v>424</v>
      </c>
      <c r="D11" s="371" t="s">
        <v>268</v>
      </c>
      <c r="E11" s="33">
        <v>44971</v>
      </c>
      <c r="F11" s="33"/>
      <c r="G11" s="68"/>
      <c r="H11" s="68"/>
      <c r="I11" s="68"/>
      <c r="J11" s="68"/>
      <c r="K11" s="68"/>
      <c r="L11" s="68"/>
      <c r="M11" s="68"/>
      <c r="N11" s="68"/>
      <c r="O11" s="68"/>
      <c r="P11" s="68"/>
      <c r="Q11" s="45" t="s">
        <v>425</v>
      </c>
      <c r="R11" s="50" t="s">
        <v>426</v>
      </c>
    </row>
    <row r="12" spans="1:20" ht="42" customHeight="1">
      <c r="A12" s="44">
        <v>44958</v>
      </c>
      <c r="B12" s="415"/>
      <c r="C12" s="371" t="s">
        <v>424</v>
      </c>
      <c r="D12" s="371" t="s">
        <v>268</v>
      </c>
      <c r="E12" s="33">
        <v>44967</v>
      </c>
      <c r="F12" s="33"/>
      <c r="G12" s="68"/>
      <c r="H12" s="68"/>
      <c r="I12" s="68"/>
      <c r="J12" s="68"/>
      <c r="K12" s="68"/>
      <c r="L12" s="68"/>
      <c r="M12" s="68"/>
      <c r="N12" s="68"/>
      <c r="O12" s="68"/>
      <c r="P12" s="68"/>
      <c r="Q12" s="45" t="s">
        <v>383</v>
      </c>
      <c r="R12" s="50" t="s">
        <v>427</v>
      </c>
    </row>
    <row r="13" spans="1:20" ht="39" customHeight="1">
      <c r="A13" s="44">
        <v>44958</v>
      </c>
      <c r="B13" s="415"/>
      <c r="C13" s="371" t="s">
        <v>424</v>
      </c>
      <c r="D13" s="371" t="s">
        <v>268</v>
      </c>
      <c r="E13" s="33">
        <v>44967</v>
      </c>
      <c r="F13" s="33"/>
      <c r="G13" s="68"/>
      <c r="H13" s="68"/>
      <c r="I13" s="68"/>
      <c r="J13" s="68"/>
      <c r="K13" s="68"/>
      <c r="L13" s="68"/>
      <c r="M13" s="68"/>
      <c r="N13" s="68"/>
      <c r="O13" s="68"/>
      <c r="P13" s="68"/>
      <c r="Q13" s="45" t="s">
        <v>428</v>
      </c>
      <c r="R13" s="50" t="s">
        <v>429</v>
      </c>
    </row>
    <row r="14" spans="1:20" ht="43.5" customHeight="1">
      <c r="A14" s="44">
        <v>44958</v>
      </c>
      <c r="B14" s="415"/>
      <c r="C14" s="371" t="s">
        <v>424</v>
      </c>
      <c r="D14" s="371" t="s">
        <v>268</v>
      </c>
      <c r="E14" s="33">
        <v>44984</v>
      </c>
      <c r="F14" s="33"/>
      <c r="G14" s="68"/>
      <c r="H14" s="68"/>
      <c r="I14" s="68"/>
      <c r="J14" s="68"/>
      <c r="K14" s="68"/>
      <c r="L14" s="68"/>
      <c r="M14" s="68"/>
      <c r="N14" s="68"/>
      <c r="O14" s="68"/>
      <c r="P14" s="68"/>
      <c r="Q14" s="45" t="s">
        <v>430</v>
      </c>
      <c r="R14" s="50" t="s">
        <v>431</v>
      </c>
    </row>
    <row r="15" spans="1:20" ht="43.5" customHeight="1">
      <c r="A15" s="44">
        <v>44986</v>
      </c>
      <c r="B15" s="394"/>
      <c r="C15" s="371" t="s">
        <v>424</v>
      </c>
      <c r="D15" s="371" t="s">
        <v>268</v>
      </c>
      <c r="E15" s="33">
        <v>45013</v>
      </c>
      <c r="F15" s="33"/>
      <c r="G15" s="68"/>
      <c r="H15" s="68"/>
      <c r="I15" s="68"/>
      <c r="J15" s="68"/>
      <c r="K15" s="68"/>
      <c r="L15" s="68"/>
      <c r="M15" s="68"/>
      <c r="N15" s="68"/>
      <c r="O15" s="68"/>
      <c r="P15" s="68"/>
      <c r="Q15" s="45" t="s">
        <v>392</v>
      </c>
      <c r="R15" s="50" t="s">
        <v>583</v>
      </c>
    </row>
    <row r="16" spans="1:20" s="235" customFormat="1" ht="63">
      <c r="A16" s="570"/>
      <c r="B16" s="234" t="s">
        <v>222</v>
      </c>
      <c r="C16" s="371"/>
      <c r="D16" s="371"/>
      <c r="E16" s="164"/>
      <c r="F16" s="167"/>
      <c r="G16" s="167"/>
      <c r="H16" s="167"/>
      <c r="I16" s="163"/>
      <c r="J16" s="164"/>
      <c r="K16" s="167"/>
      <c r="L16" s="167"/>
      <c r="M16" s="167"/>
      <c r="N16" s="167"/>
      <c r="O16" s="167"/>
      <c r="P16" s="167"/>
      <c r="Q16" s="165"/>
      <c r="R16" s="571"/>
    </row>
    <row r="17" spans="1:18" s="235" customFormat="1" ht="40.5" customHeight="1">
      <c r="A17" s="570">
        <v>44927</v>
      </c>
      <c r="B17" s="414" t="s">
        <v>223</v>
      </c>
      <c r="C17" s="163" t="s">
        <v>350</v>
      </c>
      <c r="D17" s="163" t="s">
        <v>268</v>
      </c>
      <c r="E17" s="163"/>
      <c r="F17" s="163" t="s">
        <v>351</v>
      </c>
      <c r="G17" s="167"/>
      <c r="H17" s="167"/>
      <c r="I17" s="163"/>
      <c r="J17" s="164"/>
      <c r="K17" s="167"/>
      <c r="L17" s="167"/>
      <c r="M17" s="167"/>
      <c r="N17" s="167"/>
      <c r="O17" s="167"/>
      <c r="P17" s="167"/>
      <c r="Q17" s="165" t="s">
        <v>352</v>
      </c>
      <c r="R17" s="571" t="s">
        <v>353</v>
      </c>
    </row>
    <row r="18" spans="1:18" ht="40.5" customHeight="1">
      <c r="A18" s="44">
        <v>44958</v>
      </c>
      <c r="B18" s="415"/>
      <c r="C18" s="371" t="s">
        <v>337</v>
      </c>
      <c r="D18" s="371" t="s">
        <v>268</v>
      </c>
      <c r="E18" s="33">
        <v>44630</v>
      </c>
      <c r="F18" s="371">
        <v>2022</v>
      </c>
      <c r="G18" s="48"/>
      <c r="H18" s="48"/>
      <c r="I18" s="371"/>
      <c r="J18" s="371"/>
      <c r="K18" s="48"/>
      <c r="L18" s="48"/>
      <c r="M18" s="48"/>
      <c r="N18" s="48"/>
      <c r="O18" s="48"/>
      <c r="P18" s="48"/>
      <c r="Q18" s="45" t="s">
        <v>329</v>
      </c>
      <c r="R18" s="50" t="s">
        <v>338</v>
      </c>
    </row>
    <row r="19" spans="1:18" ht="52.5" customHeight="1">
      <c r="A19" s="44">
        <v>44958</v>
      </c>
      <c r="B19" s="415"/>
      <c r="C19" s="371" t="s">
        <v>354</v>
      </c>
      <c r="D19" s="371" t="s">
        <v>268</v>
      </c>
      <c r="E19" s="33">
        <v>44965</v>
      </c>
      <c r="F19" s="371">
        <v>2022</v>
      </c>
      <c r="G19" s="48"/>
      <c r="H19" s="48"/>
      <c r="I19" s="371"/>
      <c r="J19" s="371"/>
      <c r="K19" s="48"/>
      <c r="L19" s="48"/>
      <c r="M19" s="48"/>
      <c r="N19" s="48"/>
      <c r="O19" s="48"/>
      <c r="P19" s="48"/>
      <c r="Q19" s="45" t="s">
        <v>329</v>
      </c>
      <c r="R19" s="50" t="s">
        <v>355</v>
      </c>
    </row>
    <row r="20" spans="1:18" ht="46.5" customHeight="1">
      <c r="A20" s="44">
        <v>44958</v>
      </c>
      <c r="B20" s="415"/>
      <c r="C20" s="371" t="s">
        <v>354</v>
      </c>
      <c r="D20" s="371" t="s">
        <v>268</v>
      </c>
      <c r="E20" s="33">
        <v>44966</v>
      </c>
      <c r="F20" s="371" t="s">
        <v>356</v>
      </c>
      <c r="G20" s="48"/>
      <c r="H20" s="48"/>
      <c r="I20" s="371"/>
      <c r="J20" s="371"/>
      <c r="K20" s="48"/>
      <c r="L20" s="48"/>
      <c r="M20" s="48"/>
      <c r="N20" s="425" t="s">
        <v>357</v>
      </c>
      <c r="O20" s="426"/>
      <c r="P20" s="48"/>
      <c r="Q20" s="45" t="s">
        <v>571</v>
      </c>
      <c r="R20" s="50"/>
    </row>
    <row r="21" spans="1:18" ht="54" customHeight="1">
      <c r="A21" s="44">
        <v>44958</v>
      </c>
      <c r="B21" s="415"/>
      <c r="C21" s="371" t="s">
        <v>354</v>
      </c>
      <c r="D21" s="371" t="s">
        <v>268</v>
      </c>
      <c r="E21" s="33">
        <v>44978</v>
      </c>
      <c r="F21" s="371"/>
      <c r="G21" s="48"/>
      <c r="H21" s="48"/>
      <c r="I21" s="371"/>
      <c r="J21" s="371"/>
      <c r="K21" s="48"/>
      <c r="L21" s="48"/>
      <c r="M21" s="48"/>
      <c r="N21" s="48"/>
      <c r="O21" s="48"/>
      <c r="P21" s="48"/>
      <c r="Q21" s="45" t="s">
        <v>358</v>
      </c>
      <c r="R21" s="50" t="s">
        <v>359</v>
      </c>
    </row>
    <row r="22" spans="1:18" ht="40.5" customHeight="1">
      <c r="A22" s="44">
        <v>44986</v>
      </c>
      <c r="B22" s="415"/>
      <c r="C22" s="371" t="s">
        <v>354</v>
      </c>
      <c r="D22" s="371" t="s">
        <v>268</v>
      </c>
      <c r="E22" s="33">
        <v>45006</v>
      </c>
      <c r="F22" s="371"/>
      <c r="G22" s="48"/>
      <c r="H22" s="48"/>
      <c r="I22" s="371"/>
      <c r="J22" s="371"/>
      <c r="K22" s="48"/>
      <c r="L22" s="48"/>
      <c r="M22" s="48"/>
      <c r="N22" s="48"/>
      <c r="O22" s="48"/>
      <c r="P22" s="48"/>
      <c r="Q22" s="45" t="s">
        <v>504</v>
      </c>
      <c r="R22" s="50" t="s">
        <v>572</v>
      </c>
    </row>
    <row r="23" spans="1:18" ht="54" customHeight="1">
      <c r="A23" s="44">
        <v>44986</v>
      </c>
      <c r="B23" s="415"/>
      <c r="C23" s="371" t="s">
        <v>354</v>
      </c>
      <c r="D23" s="371" t="s">
        <v>268</v>
      </c>
      <c r="E23" s="33">
        <v>45016</v>
      </c>
      <c r="F23" s="371"/>
      <c r="G23" s="48"/>
      <c r="H23" s="48"/>
      <c r="I23" s="371"/>
      <c r="J23" s="371"/>
      <c r="K23" s="48"/>
      <c r="L23" s="48"/>
      <c r="M23" s="48"/>
      <c r="N23" s="48"/>
      <c r="O23" s="48"/>
      <c r="P23" s="48"/>
      <c r="Q23" s="45" t="s">
        <v>561</v>
      </c>
      <c r="R23" s="50" t="s">
        <v>573</v>
      </c>
    </row>
    <row r="24" spans="1:18" ht="32.25" customHeight="1">
      <c r="A24" s="44">
        <v>44986</v>
      </c>
      <c r="B24" s="512" t="s">
        <v>223</v>
      </c>
      <c r="C24" s="371" t="s">
        <v>354</v>
      </c>
      <c r="D24" s="371" t="s">
        <v>268</v>
      </c>
      <c r="E24" s="33">
        <v>45009</v>
      </c>
      <c r="F24" s="371"/>
      <c r="G24" s="48"/>
      <c r="H24" s="48"/>
      <c r="I24" s="371"/>
      <c r="J24" s="371"/>
      <c r="K24" s="48"/>
      <c r="L24" s="48"/>
      <c r="M24" s="48"/>
      <c r="N24" s="48"/>
      <c r="O24" s="48"/>
      <c r="P24" s="48"/>
      <c r="Q24" s="45" t="s">
        <v>574</v>
      </c>
      <c r="R24" s="50" t="s">
        <v>575</v>
      </c>
    </row>
    <row r="25" spans="1:18" ht="52.5" customHeight="1">
      <c r="A25" s="44">
        <v>44986</v>
      </c>
      <c r="B25" s="513"/>
      <c r="C25" s="371" t="s">
        <v>354</v>
      </c>
      <c r="D25" s="371" t="s">
        <v>337</v>
      </c>
      <c r="E25" s="33">
        <v>45008</v>
      </c>
      <c r="F25" s="371"/>
      <c r="G25" s="48"/>
      <c r="H25" s="48"/>
      <c r="I25" s="371"/>
      <c r="J25" s="371"/>
      <c r="K25" s="48"/>
      <c r="L25" s="48"/>
      <c r="M25" s="48"/>
      <c r="N25" s="48"/>
      <c r="O25" s="48"/>
      <c r="P25" s="48"/>
      <c r="Q25" s="45" t="s">
        <v>504</v>
      </c>
      <c r="R25" s="50" t="s">
        <v>576</v>
      </c>
    </row>
    <row r="26" spans="1:18" ht="39.75" customHeight="1">
      <c r="A26" s="44">
        <v>44958</v>
      </c>
      <c r="B26" s="414" t="s">
        <v>224</v>
      </c>
      <c r="C26" s="371" t="s">
        <v>387</v>
      </c>
      <c r="D26" s="371" t="s">
        <v>268</v>
      </c>
      <c r="E26" s="33">
        <v>44964</v>
      </c>
      <c r="F26" s="33"/>
      <c r="G26" s="33"/>
      <c r="H26" s="371"/>
      <c r="I26" s="371"/>
      <c r="J26" s="371"/>
      <c r="K26" s="371"/>
      <c r="L26" s="371"/>
      <c r="M26" s="371"/>
      <c r="N26" s="47"/>
      <c r="O26" s="371"/>
      <c r="P26" s="45"/>
      <c r="Q26" s="45" t="s">
        <v>329</v>
      </c>
      <c r="R26" s="50" t="s">
        <v>388</v>
      </c>
    </row>
    <row r="27" spans="1:18" ht="40.5" customHeight="1">
      <c r="A27" s="44">
        <v>44958</v>
      </c>
      <c r="B27" s="415"/>
      <c r="C27" s="371" t="s">
        <v>387</v>
      </c>
      <c r="D27" s="371" t="s">
        <v>268</v>
      </c>
      <c r="E27" s="33">
        <v>44965</v>
      </c>
      <c r="F27" s="33"/>
      <c r="G27" s="33"/>
      <c r="H27" s="371"/>
      <c r="I27" s="371"/>
      <c r="J27" s="371"/>
      <c r="K27" s="371"/>
      <c r="L27" s="371"/>
      <c r="M27" s="371"/>
      <c r="N27" s="47"/>
      <c r="O27" s="371"/>
      <c r="P27" s="45"/>
      <c r="Q27" s="45" t="s">
        <v>329</v>
      </c>
      <c r="R27" s="50" t="s">
        <v>389</v>
      </c>
    </row>
    <row r="28" spans="1:18" ht="39.75" customHeight="1">
      <c r="A28" s="44">
        <v>44958</v>
      </c>
      <c r="B28" s="415"/>
      <c r="C28" s="371" t="s">
        <v>390</v>
      </c>
      <c r="D28" s="371" t="s">
        <v>268</v>
      </c>
      <c r="E28" s="33">
        <v>44966</v>
      </c>
      <c r="F28" s="33"/>
      <c r="G28" s="33"/>
      <c r="H28" s="371"/>
      <c r="I28" s="371"/>
      <c r="J28" s="371"/>
      <c r="K28" s="371"/>
      <c r="L28" s="371"/>
      <c r="M28" s="371"/>
      <c r="N28" s="47"/>
      <c r="O28" s="371"/>
      <c r="P28" s="45"/>
      <c r="Q28" s="45" t="s">
        <v>329</v>
      </c>
      <c r="R28" s="50" t="s">
        <v>336</v>
      </c>
    </row>
    <row r="29" spans="1:18" ht="37.5" customHeight="1">
      <c r="A29" s="44">
        <v>44958</v>
      </c>
      <c r="B29" s="415"/>
      <c r="C29" s="371" t="s">
        <v>387</v>
      </c>
      <c r="D29" s="371" t="s">
        <v>268</v>
      </c>
      <c r="E29" s="33">
        <v>44970</v>
      </c>
      <c r="F29" s="33"/>
      <c r="G29" s="33"/>
      <c r="H29" s="371"/>
      <c r="I29" s="371"/>
      <c r="J29" s="371"/>
      <c r="K29" s="371"/>
      <c r="L29" s="371"/>
      <c r="M29" s="371"/>
      <c r="N29" s="47"/>
      <c r="O29" s="371"/>
      <c r="P29" s="45"/>
      <c r="Q29" s="45" t="s">
        <v>329</v>
      </c>
      <c r="R29" s="50" t="s">
        <v>391</v>
      </c>
    </row>
    <row r="30" spans="1:18" ht="52.5" customHeight="1">
      <c r="A30" s="44">
        <v>44958</v>
      </c>
      <c r="B30" s="415"/>
      <c r="C30" s="371" t="s">
        <v>387</v>
      </c>
      <c r="D30" s="371" t="s">
        <v>268</v>
      </c>
      <c r="E30" s="33">
        <v>44966</v>
      </c>
      <c r="F30" s="33" t="s">
        <v>332</v>
      </c>
      <c r="G30" s="33"/>
      <c r="H30" s="371"/>
      <c r="I30" s="371"/>
      <c r="J30" s="371"/>
      <c r="K30" s="371"/>
      <c r="L30" s="371"/>
      <c r="M30" s="371"/>
      <c r="N30" s="47"/>
      <c r="O30" s="371"/>
      <c r="P30" s="45"/>
      <c r="Q30" s="45" t="s">
        <v>392</v>
      </c>
      <c r="R30" s="50" t="s">
        <v>393</v>
      </c>
    </row>
    <row r="31" spans="1:18" ht="30.75" customHeight="1">
      <c r="A31" s="44">
        <v>44986</v>
      </c>
      <c r="B31" s="415"/>
      <c r="C31" s="371" t="s">
        <v>394</v>
      </c>
      <c r="D31" s="371" t="s">
        <v>268</v>
      </c>
      <c r="E31" s="33">
        <v>44991</v>
      </c>
      <c r="F31" s="33"/>
      <c r="G31" s="33"/>
      <c r="H31" s="371"/>
      <c r="I31" s="371" t="s">
        <v>395</v>
      </c>
      <c r="J31" s="371" t="s">
        <v>396</v>
      </c>
      <c r="K31" s="371"/>
      <c r="L31" s="371"/>
      <c r="M31" s="371"/>
      <c r="N31" s="47"/>
      <c r="O31" s="371"/>
      <c r="P31" s="45"/>
      <c r="Q31" s="45" t="s">
        <v>397</v>
      </c>
      <c r="R31" s="50"/>
    </row>
    <row r="32" spans="1:18" ht="30.75" customHeight="1">
      <c r="A32" s="44">
        <v>44986</v>
      </c>
      <c r="B32" s="394"/>
      <c r="C32" s="371" t="s">
        <v>387</v>
      </c>
      <c r="D32" s="371" t="s">
        <v>268</v>
      </c>
      <c r="E32" s="33">
        <v>45005</v>
      </c>
      <c r="F32" s="33"/>
      <c r="G32" s="33"/>
      <c r="H32" s="371"/>
      <c r="I32" s="371"/>
      <c r="J32" s="371"/>
      <c r="K32" s="371"/>
      <c r="L32" s="371"/>
      <c r="M32" s="371"/>
      <c r="N32" s="47"/>
      <c r="O32" s="371"/>
      <c r="P32" s="45"/>
      <c r="Q32" s="45" t="s">
        <v>522</v>
      </c>
      <c r="R32" s="50" t="s">
        <v>545</v>
      </c>
    </row>
    <row r="33" spans="1:18" s="233" customFormat="1" ht="94.5" customHeight="1">
      <c r="A33" s="570">
        <v>44986</v>
      </c>
      <c r="B33" s="234" t="s">
        <v>225</v>
      </c>
      <c r="C33" s="169" t="s">
        <v>678</v>
      </c>
      <c r="D33" s="326" t="s">
        <v>298</v>
      </c>
      <c r="E33" s="174" t="s">
        <v>679</v>
      </c>
      <c r="F33" s="174" t="s">
        <v>680</v>
      </c>
      <c r="G33" s="277"/>
      <c r="H33" s="277"/>
      <c r="I33" s="268"/>
      <c r="J33" s="268"/>
      <c r="K33" s="277"/>
      <c r="L33" s="278"/>
      <c r="M33" s="279"/>
      <c r="N33" s="277" t="s">
        <v>681</v>
      </c>
      <c r="O33" s="268"/>
      <c r="P33" s="277"/>
      <c r="Q33" s="277" t="s">
        <v>682</v>
      </c>
      <c r="R33" s="177" t="s">
        <v>683</v>
      </c>
    </row>
    <row r="34" spans="1:18" s="233" customFormat="1" ht="35.25" customHeight="1">
      <c r="A34" s="570">
        <v>44927</v>
      </c>
      <c r="B34" s="414" t="s">
        <v>226</v>
      </c>
      <c r="C34" s="169" t="s">
        <v>893</v>
      </c>
      <c r="D34" s="169" t="s">
        <v>601</v>
      </c>
      <c r="E34" s="169"/>
      <c r="F34" s="169">
        <v>2022</v>
      </c>
      <c r="G34" s="169"/>
      <c r="H34" s="169"/>
      <c r="I34" s="169"/>
      <c r="J34" s="169"/>
      <c r="K34" s="169"/>
      <c r="L34" s="169"/>
      <c r="M34" s="169"/>
      <c r="N34" s="169"/>
      <c r="O34" s="169"/>
      <c r="P34" s="169" t="s">
        <v>602</v>
      </c>
      <c r="Q34" s="178" t="s">
        <v>603</v>
      </c>
      <c r="R34" s="318" t="s">
        <v>604</v>
      </c>
    </row>
    <row r="35" spans="1:18" s="12" customFormat="1" ht="33.75" customHeight="1">
      <c r="A35" s="44">
        <v>44986</v>
      </c>
      <c r="B35" s="415"/>
      <c r="C35" s="371" t="s">
        <v>516</v>
      </c>
      <c r="D35" s="371" t="s">
        <v>268</v>
      </c>
      <c r="E35" s="33">
        <v>44995</v>
      </c>
      <c r="F35" s="371"/>
      <c r="G35" s="371"/>
      <c r="H35" s="371"/>
      <c r="I35" s="371"/>
      <c r="J35" s="371"/>
      <c r="K35" s="371"/>
      <c r="L35" s="371"/>
      <c r="M35" s="371"/>
      <c r="N35" s="371"/>
      <c r="O35" s="371"/>
      <c r="P35" s="371"/>
      <c r="Q35" s="45" t="s">
        <v>517</v>
      </c>
      <c r="R35" s="50" t="s">
        <v>518</v>
      </c>
    </row>
    <row r="36" spans="1:18" s="12" customFormat="1" ht="73.5" customHeight="1">
      <c r="A36" s="44">
        <v>44986</v>
      </c>
      <c r="B36" s="415"/>
      <c r="C36" s="169" t="s">
        <v>893</v>
      </c>
      <c r="D36" s="169" t="s">
        <v>601</v>
      </c>
      <c r="E36" s="169"/>
      <c r="F36" s="169">
        <v>2022</v>
      </c>
      <c r="G36" s="169"/>
      <c r="H36" s="169"/>
      <c r="I36" s="169"/>
      <c r="J36" s="169"/>
      <c r="K36" s="169"/>
      <c r="L36" s="169"/>
      <c r="M36" s="169"/>
      <c r="N36" s="169"/>
      <c r="O36" s="169"/>
      <c r="P36" s="169" t="s">
        <v>605</v>
      </c>
      <c r="Q36" s="361" t="s">
        <v>607</v>
      </c>
      <c r="R36" s="547" t="s">
        <v>606</v>
      </c>
    </row>
    <row r="37" spans="1:18" s="12" customFormat="1" ht="73.5" customHeight="1">
      <c r="A37" s="44">
        <v>45017</v>
      </c>
      <c r="B37" s="415"/>
      <c r="C37" s="169" t="s">
        <v>953</v>
      </c>
      <c r="D37" s="169" t="s">
        <v>832</v>
      </c>
      <c r="E37" s="169"/>
      <c r="F37" s="169"/>
      <c r="G37" s="169"/>
      <c r="H37" s="169"/>
      <c r="I37" s="169"/>
      <c r="J37" s="169"/>
      <c r="K37" s="169"/>
      <c r="L37" s="169"/>
      <c r="M37" s="169"/>
      <c r="N37" s="169"/>
      <c r="O37" s="169"/>
      <c r="P37" s="169"/>
      <c r="Q37" s="178" t="s">
        <v>951</v>
      </c>
      <c r="R37" s="548"/>
    </row>
    <row r="38" spans="1:18" s="12" customFormat="1" ht="48.75" customHeight="1">
      <c r="A38" s="44">
        <v>45017</v>
      </c>
      <c r="B38" s="415"/>
      <c r="C38" s="169" t="s">
        <v>946</v>
      </c>
      <c r="D38" s="169" t="s">
        <v>601</v>
      </c>
      <c r="E38" s="169"/>
      <c r="F38" s="169" t="s">
        <v>947</v>
      </c>
      <c r="G38" s="169"/>
      <c r="H38" s="169"/>
      <c r="I38" s="169"/>
      <c r="J38" s="169"/>
      <c r="K38" s="169"/>
      <c r="L38" s="169"/>
      <c r="M38" s="169"/>
      <c r="N38" s="169"/>
      <c r="O38" s="169"/>
      <c r="P38" s="169" t="s">
        <v>949</v>
      </c>
      <c r="Q38" s="178" t="s">
        <v>950</v>
      </c>
      <c r="R38" s="548"/>
    </row>
    <row r="39" spans="1:18" s="12" customFormat="1" ht="73.5" customHeight="1">
      <c r="A39" s="44">
        <v>45047</v>
      </c>
      <c r="B39" s="394"/>
      <c r="C39" s="169" t="s">
        <v>948</v>
      </c>
      <c r="D39" s="169" t="s">
        <v>832</v>
      </c>
      <c r="E39" s="169"/>
      <c r="F39" s="169"/>
      <c r="G39" s="169"/>
      <c r="H39" s="169"/>
      <c r="I39" s="169"/>
      <c r="J39" s="169"/>
      <c r="K39" s="169"/>
      <c r="L39" s="169"/>
      <c r="M39" s="169"/>
      <c r="N39" s="169"/>
      <c r="O39" s="169"/>
      <c r="P39" s="169"/>
      <c r="Q39" s="178" t="s">
        <v>952</v>
      </c>
      <c r="R39" s="548"/>
    </row>
    <row r="40" spans="1:18" ht="80.25" customHeight="1">
      <c r="A40" s="44">
        <v>44986</v>
      </c>
      <c r="B40" s="374" t="s">
        <v>227</v>
      </c>
      <c r="C40" s="371" t="s">
        <v>557</v>
      </c>
      <c r="D40" s="371" t="s">
        <v>268</v>
      </c>
      <c r="E40" s="33">
        <v>45015</v>
      </c>
      <c r="F40" s="371"/>
      <c r="G40" s="371"/>
      <c r="H40" s="371"/>
      <c r="I40" s="371"/>
      <c r="J40" s="371"/>
      <c r="K40" s="371"/>
      <c r="L40" s="371"/>
      <c r="M40" s="371"/>
      <c r="N40" s="371"/>
      <c r="O40" s="371"/>
      <c r="P40" s="45"/>
      <c r="Q40" s="45" t="s">
        <v>558</v>
      </c>
      <c r="R40" s="50" t="s">
        <v>559</v>
      </c>
    </row>
    <row r="41" spans="1:18" ht="62.25" customHeight="1">
      <c r="A41" s="44">
        <v>44958</v>
      </c>
      <c r="B41" s="414" t="s">
        <v>125</v>
      </c>
      <c r="C41" s="371" t="s">
        <v>326</v>
      </c>
      <c r="D41" s="371" t="s">
        <v>327</v>
      </c>
      <c r="E41" s="199">
        <v>44967</v>
      </c>
      <c r="F41" s="200" t="s">
        <v>328</v>
      </c>
      <c r="G41" s="371"/>
      <c r="H41" s="371"/>
      <c r="I41" s="371"/>
      <c r="J41" s="371"/>
      <c r="K41" s="371"/>
      <c r="L41" s="371"/>
      <c r="M41" s="371"/>
      <c r="N41" s="371"/>
      <c r="O41" s="371"/>
      <c r="P41" s="371"/>
      <c r="Q41" s="45" t="s">
        <v>329</v>
      </c>
      <c r="R41" s="50" t="s">
        <v>330</v>
      </c>
    </row>
    <row r="42" spans="1:18" ht="62.25" customHeight="1">
      <c r="A42" s="44">
        <v>45078</v>
      </c>
      <c r="B42" s="394"/>
      <c r="C42" s="371" t="s">
        <v>326</v>
      </c>
      <c r="D42" s="371" t="s">
        <v>327</v>
      </c>
      <c r="E42" s="199"/>
      <c r="F42" s="200"/>
      <c r="G42" s="371"/>
      <c r="H42" s="371"/>
      <c r="I42" s="264" t="s">
        <v>931</v>
      </c>
      <c r="J42" s="264">
        <v>45128</v>
      </c>
      <c r="K42" s="268"/>
      <c r="L42" s="268"/>
      <c r="M42" s="268"/>
      <c r="N42" s="268"/>
      <c r="O42" s="268"/>
      <c r="P42" s="268"/>
      <c r="Q42" s="277" t="s">
        <v>932</v>
      </c>
      <c r="R42" s="549" t="s">
        <v>933</v>
      </c>
    </row>
    <row r="43" spans="1:18" ht="30" customHeight="1">
      <c r="A43" s="44">
        <v>44958</v>
      </c>
      <c r="B43" s="414" t="s">
        <v>228</v>
      </c>
      <c r="C43" s="261" t="s">
        <v>729</v>
      </c>
      <c r="D43" s="307" t="s">
        <v>298</v>
      </c>
      <c r="E43" s="307"/>
      <c r="F43" s="307">
        <v>2022</v>
      </c>
      <c r="G43" s="270"/>
      <c r="H43" s="270"/>
      <c r="I43" s="270"/>
      <c r="J43" s="270"/>
      <c r="K43" s="270"/>
      <c r="L43" s="270"/>
      <c r="M43" s="270"/>
      <c r="N43" s="270"/>
      <c r="O43" s="270"/>
      <c r="P43" s="270"/>
      <c r="Q43" s="306" t="s">
        <v>721</v>
      </c>
      <c r="R43" s="572"/>
    </row>
    <row r="44" spans="1:18" ht="51" customHeight="1">
      <c r="A44" s="44">
        <v>44958</v>
      </c>
      <c r="B44" s="415"/>
      <c r="C44" s="573" t="s">
        <v>729</v>
      </c>
      <c r="D44" s="169" t="s">
        <v>298</v>
      </c>
      <c r="E44" s="169"/>
      <c r="F44" s="169" t="s">
        <v>722</v>
      </c>
      <c r="G44" s="270"/>
      <c r="H44" s="268"/>
      <c r="I44" s="270"/>
      <c r="J44" s="268"/>
      <c r="K44" s="270"/>
      <c r="L44" s="268"/>
      <c r="M44" s="268"/>
      <c r="N44" s="270"/>
      <c r="O44" s="268"/>
      <c r="P44" s="268"/>
      <c r="Q44" s="273" t="s">
        <v>723</v>
      </c>
      <c r="R44" s="574"/>
    </row>
    <row r="45" spans="1:18" ht="32.25" customHeight="1">
      <c r="A45" s="44">
        <v>44958</v>
      </c>
      <c r="B45" s="415"/>
      <c r="C45" s="573" t="s">
        <v>729</v>
      </c>
      <c r="D45" s="169" t="s">
        <v>299</v>
      </c>
      <c r="E45" s="169"/>
      <c r="F45" s="169">
        <v>2022</v>
      </c>
      <c r="G45" s="270"/>
      <c r="H45" s="268"/>
      <c r="I45" s="270"/>
      <c r="J45" s="268"/>
      <c r="K45" s="270"/>
      <c r="L45" s="268"/>
      <c r="M45" s="268"/>
      <c r="N45" s="270"/>
      <c r="O45" s="268"/>
      <c r="P45" s="268"/>
      <c r="Q45" s="273" t="s">
        <v>724</v>
      </c>
      <c r="R45" s="574"/>
    </row>
    <row r="46" spans="1:18" ht="39" customHeight="1">
      <c r="A46" s="44">
        <v>44958</v>
      </c>
      <c r="B46" s="415"/>
      <c r="C46" s="573" t="s">
        <v>729</v>
      </c>
      <c r="D46" s="169" t="s">
        <v>299</v>
      </c>
      <c r="E46" s="169"/>
      <c r="F46" s="169" t="s">
        <v>725</v>
      </c>
      <c r="G46" s="270"/>
      <c r="H46" s="268"/>
      <c r="I46" s="270"/>
      <c r="J46" s="268"/>
      <c r="K46" s="270"/>
      <c r="L46" s="268"/>
      <c r="M46" s="268"/>
      <c r="N46" s="270"/>
      <c r="O46" s="268"/>
      <c r="P46" s="268"/>
      <c r="Q46" s="273" t="s">
        <v>726</v>
      </c>
      <c r="R46" s="574"/>
    </row>
    <row r="47" spans="1:18" ht="38.25" customHeight="1">
      <c r="A47" s="44">
        <v>44986</v>
      </c>
      <c r="B47" s="415"/>
      <c r="C47" s="573" t="s">
        <v>729</v>
      </c>
      <c r="D47" s="169" t="s">
        <v>298</v>
      </c>
      <c r="E47" s="169"/>
      <c r="F47" s="169" t="s">
        <v>369</v>
      </c>
      <c r="G47" s="270"/>
      <c r="H47" s="268"/>
      <c r="I47" s="270"/>
      <c r="J47" s="268"/>
      <c r="K47" s="270"/>
      <c r="L47" s="268"/>
      <c r="M47" s="268"/>
      <c r="N47" s="270"/>
      <c r="O47" s="268"/>
      <c r="P47" s="268"/>
      <c r="Q47" s="273" t="s">
        <v>727</v>
      </c>
      <c r="R47" s="574"/>
    </row>
    <row r="48" spans="1:18" ht="37.5" customHeight="1">
      <c r="A48" s="44">
        <v>44986</v>
      </c>
      <c r="B48" s="394"/>
      <c r="C48" s="573" t="s">
        <v>729</v>
      </c>
      <c r="D48" s="169" t="s">
        <v>298</v>
      </c>
      <c r="E48" s="169"/>
      <c r="F48" s="169" t="s">
        <v>725</v>
      </c>
      <c r="G48" s="268"/>
      <c r="H48" s="268"/>
      <c r="I48" s="268"/>
      <c r="J48" s="268"/>
      <c r="K48" s="268"/>
      <c r="L48" s="268"/>
      <c r="M48" s="268"/>
      <c r="N48" s="268"/>
      <c r="O48" s="268"/>
      <c r="P48" s="268"/>
      <c r="Q48" s="174" t="s">
        <v>728</v>
      </c>
      <c r="R48" s="575"/>
    </row>
    <row r="49" spans="1:18" ht="33.75" customHeight="1">
      <c r="A49" s="44">
        <v>44958</v>
      </c>
      <c r="B49" s="414" t="s">
        <v>229</v>
      </c>
      <c r="C49" s="371" t="s">
        <v>363</v>
      </c>
      <c r="D49" s="371" t="s">
        <v>268</v>
      </c>
      <c r="E49" s="33">
        <v>44966</v>
      </c>
      <c r="F49" s="371">
        <v>2022</v>
      </c>
      <c r="G49" s="48"/>
      <c r="H49" s="48"/>
      <c r="I49" s="48"/>
      <c r="J49" s="48"/>
      <c r="K49" s="48"/>
      <c r="L49" s="48"/>
      <c r="M49" s="48"/>
      <c r="N49" s="48"/>
      <c r="O49" s="48"/>
      <c r="P49" s="45"/>
      <c r="Q49" s="45" t="s">
        <v>329</v>
      </c>
      <c r="R49" s="576" t="s">
        <v>364</v>
      </c>
    </row>
    <row r="50" spans="1:18" ht="51" customHeight="1">
      <c r="A50" s="44">
        <v>44958</v>
      </c>
      <c r="B50" s="415"/>
      <c r="C50" s="371" t="s">
        <v>363</v>
      </c>
      <c r="D50" s="371" t="s">
        <v>268</v>
      </c>
      <c r="E50" s="33">
        <v>44984</v>
      </c>
      <c r="F50" s="371">
        <v>2020</v>
      </c>
      <c r="G50" s="48"/>
      <c r="H50" s="48"/>
      <c r="I50" s="48"/>
      <c r="J50" s="48"/>
      <c r="K50" s="48"/>
      <c r="L50" s="48"/>
      <c r="M50" s="48"/>
      <c r="N50" s="48"/>
      <c r="O50" s="48"/>
      <c r="P50" s="45"/>
      <c r="Q50" s="45" t="s">
        <v>365</v>
      </c>
      <c r="R50" s="50" t="s">
        <v>366</v>
      </c>
    </row>
    <row r="51" spans="1:18" ht="51" customHeight="1">
      <c r="A51" s="44">
        <v>44986</v>
      </c>
      <c r="B51" s="415"/>
      <c r="C51" s="371" t="s">
        <v>363</v>
      </c>
      <c r="D51" s="371" t="s">
        <v>268</v>
      </c>
      <c r="E51" s="33">
        <v>45001</v>
      </c>
      <c r="F51" s="371"/>
      <c r="G51" s="371"/>
      <c r="H51" s="371"/>
      <c r="I51" s="371"/>
      <c r="J51" s="371"/>
      <c r="K51" s="371"/>
      <c r="L51" s="371"/>
      <c r="M51" s="371"/>
      <c r="N51" s="371"/>
      <c r="O51" s="371"/>
      <c r="P51" s="45"/>
      <c r="Q51" s="45" t="s">
        <v>497</v>
      </c>
      <c r="R51" s="50" t="s">
        <v>498</v>
      </c>
    </row>
    <row r="52" spans="1:18" ht="51" customHeight="1">
      <c r="A52" s="44">
        <v>44986</v>
      </c>
      <c r="B52" s="415"/>
      <c r="C52" s="371" t="s">
        <v>363</v>
      </c>
      <c r="D52" s="371" t="s">
        <v>268</v>
      </c>
      <c r="E52" s="33">
        <v>45026</v>
      </c>
      <c r="F52" s="371"/>
      <c r="G52" s="371"/>
      <c r="H52" s="371"/>
      <c r="I52" s="371"/>
      <c r="J52" s="371"/>
      <c r="K52" s="371"/>
      <c r="L52" s="371"/>
      <c r="M52" s="371"/>
      <c r="N52" s="371"/>
      <c r="O52" s="371"/>
      <c r="P52" s="45"/>
      <c r="Q52" s="45" t="s">
        <v>499</v>
      </c>
      <c r="R52" s="50" t="s">
        <v>500</v>
      </c>
    </row>
    <row r="53" spans="1:18" ht="51" customHeight="1">
      <c r="A53" s="44">
        <v>44986</v>
      </c>
      <c r="B53" s="415"/>
      <c r="C53" s="371" t="s">
        <v>363</v>
      </c>
      <c r="D53" s="371" t="s">
        <v>268</v>
      </c>
      <c r="E53" s="33">
        <v>45006</v>
      </c>
      <c r="F53" s="371"/>
      <c r="G53" s="371"/>
      <c r="H53" s="371"/>
      <c r="I53" s="371"/>
      <c r="J53" s="371"/>
      <c r="K53" s="371"/>
      <c r="L53" s="371"/>
      <c r="M53" s="371"/>
      <c r="N53" s="371"/>
      <c r="O53" s="371"/>
      <c r="P53" s="45"/>
      <c r="Q53" s="45" t="s">
        <v>342</v>
      </c>
      <c r="R53" s="50" t="s">
        <v>500</v>
      </c>
    </row>
    <row r="54" spans="1:18" ht="31.5" customHeight="1">
      <c r="A54" s="44">
        <v>44986</v>
      </c>
      <c r="B54" s="394"/>
      <c r="C54" s="371" t="s">
        <v>363</v>
      </c>
      <c r="D54" s="371" t="s">
        <v>268</v>
      </c>
      <c r="E54" s="33">
        <v>45014</v>
      </c>
      <c r="F54" s="371"/>
      <c r="G54" s="371"/>
      <c r="H54" s="371"/>
      <c r="I54" s="371"/>
      <c r="J54" s="371"/>
      <c r="K54" s="371"/>
      <c r="L54" s="371"/>
      <c r="M54" s="371"/>
      <c r="N54" s="371"/>
      <c r="O54" s="371"/>
      <c r="P54" s="45"/>
      <c r="Q54" s="45" t="s">
        <v>569</v>
      </c>
      <c r="R54" s="50" t="s">
        <v>570</v>
      </c>
    </row>
    <row r="55" spans="1:18" ht="66.75" customHeight="1">
      <c r="A55" s="44">
        <v>44986</v>
      </c>
      <c r="B55" s="374" t="s">
        <v>230</v>
      </c>
      <c r="C55" s="371" t="s">
        <v>321</v>
      </c>
      <c r="D55" s="371" t="s">
        <v>268</v>
      </c>
      <c r="E55" s="33">
        <v>44994</v>
      </c>
      <c r="F55" s="371"/>
      <c r="G55" s="372"/>
      <c r="H55" s="371"/>
      <c r="I55" s="371"/>
      <c r="J55" s="371"/>
      <c r="K55" s="372"/>
      <c r="L55" s="372"/>
      <c r="M55" s="372"/>
      <c r="N55" s="372"/>
      <c r="O55" s="372"/>
      <c r="P55" s="372"/>
      <c r="Q55" s="45" t="s">
        <v>322</v>
      </c>
      <c r="R55" s="50" t="s">
        <v>323</v>
      </c>
    </row>
    <row r="56" spans="1:18" ht="35.25" customHeight="1">
      <c r="A56" s="570">
        <v>44927</v>
      </c>
      <c r="B56" s="414" t="s">
        <v>231</v>
      </c>
      <c r="C56" s="371" t="s">
        <v>401</v>
      </c>
      <c r="D56" s="371" t="s">
        <v>268</v>
      </c>
      <c r="E56" s="33">
        <v>44967</v>
      </c>
      <c r="F56" s="371"/>
      <c r="G56" s="48"/>
      <c r="H56" s="48"/>
      <c r="I56" s="48"/>
      <c r="J56" s="48"/>
      <c r="K56" s="48"/>
      <c r="L56" s="48"/>
      <c r="M56" s="48"/>
      <c r="N56" s="48"/>
      <c r="O56" s="48"/>
      <c r="P56" s="48"/>
      <c r="Q56" s="45" t="s">
        <v>402</v>
      </c>
      <c r="R56" s="577" t="s">
        <v>404</v>
      </c>
    </row>
    <row r="57" spans="1:18" ht="47.25" customHeight="1">
      <c r="A57" s="570">
        <v>44958</v>
      </c>
      <c r="B57" s="413"/>
      <c r="C57" s="371" t="s">
        <v>401</v>
      </c>
      <c r="D57" s="371" t="s">
        <v>268</v>
      </c>
      <c r="E57" s="33">
        <v>44979</v>
      </c>
      <c r="F57" s="371" t="s">
        <v>403</v>
      </c>
      <c r="G57" s="48"/>
      <c r="H57" s="48"/>
      <c r="I57" s="48"/>
      <c r="J57" s="48"/>
      <c r="K57" s="48"/>
      <c r="L57" s="48"/>
      <c r="M57" s="48"/>
      <c r="N57" s="241"/>
      <c r="O57" s="242"/>
      <c r="P57" s="48"/>
      <c r="Q57" s="45" t="s">
        <v>533</v>
      </c>
      <c r="R57" s="577" t="s">
        <v>405</v>
      </c>
    </row>
    <row r="58" spans="1:18" ht="47.25" customHeight="1">
      <c r="A58" s="570">
        <v>44986</v>
      </c>
      <c r="B58" s="415"/>
      <c r="C58" s="371" t="s">
        <v>401</v>
      </c>
      <c r="D58" s="371" t="s">
        <v>268</v>
      </c>
      <c r="E58" s="33">
        <v>45005</v>
      </c>
      <c r="F58" s="371" t="s">
        <v>514</v>
      </c>
      <c r="G58" s="48"/>
      <c r="H58" s="48"/>
      <c r="I58" s="48"/>
      <c r="J58" s="48"/>
      <c r="K58" s="48"/>
      <c r="L58" s="48"/>
      <c r="M58" s="48"/>
      <c r="N58" s="241"/>
      <c r="O58" s="242"/>
      <c r="P58" s="48"/>
      <c r="Q58" s="45" t="s">
        <v>533</v>
      </c>
      <c r="R58" s="577" t="s">
        <v>515</v>
      </c>
    </row>
    <row r="59" spans="1:18" ht="47.25" customHeight="1">
      <c r="A59" s="570">
        <v>44986</v>
      </c>
      <c r="B59" s="394"/>
      <c r="C59" s="371" t="s">
        <v>401</v>
      </c>
      <c r="D59" s="371" t="s">
        <v>268</v>
      </c>
      <c r="E59" s="33">
        <v>45016</v>
      </c>
      <c r="F59" s="371" t="s">
        <v>578</v>
      </c>
      <c r="G59" s="48"/>
      <c r="H59" s="48"/>
      <c r="I59" s="48"/>
      <c r="J59" s="48"/>
      <c r="K59" s="48"/>
      <c r="L59" s="48"/>
      <c r="M59" s="48"/>
      <c r="N59" s="241"/>
      <c r="O59" s="242"/>
      <c r="P59" s="48"/>
      <c r="Q59" s="45" t="s">
        <v>533</v>
      </c>
      <c r="R59" s="577" t="s">
        <v>579</v>
      </c>
    </row>
    <row r="60" spans="1:18" ht="49.5" customHeight="1">
      <c r="A60" s="570">
        <v>44927</v>
      </c>
      <c r="B60" s="414" t="s">
        <v>232</v>
      </c>
      <c r="C60" s="573" t="s">
        <v>894</v>
      </c>
      <c r="D60" s="371" t="s">
        <v>268</v>
      </c>
      <c r="E60" s="33">
        <v>44952</v>
      </c>
      <c r="F60" s="371" t="s">
        <v>376</v>
      </c>
      <c r="G60" s="48"/>
      <c r="H60" s="48"/>
      <c r="I60" s="48"/>
      <c r="J60" s="48"/>
      <c r="K60" s="48"/>
      <c r="L60" s="48"/>
      <c r="M60" s="48"/>
      <c r="N60" s="435" t="s">
        <v>378</v>
      </c>
      <c r="O60" s="436"/>
      <c r="P60" s="48"/>
      <c r="Q60" s="45" t="s">
        <v>377</v>
      </c>
      <c r="R60" s="577"/>
    </row>
    <row r="61" spans="1:18" ht="39.75" customHeight="1">
      <c r="A61" s="570">
        <v>44958</v>
      </c>
      <c r="B61" s="415"/>
      <c r="C61" s="573" t="s">
        <v>894</v>
      </c>
      <c r="D61" s="371" t="s">
        <v>268</v>
      </c>
      <c r="E61" s="33">
        <v>44966</v>
      </c>
      <c r="F61" s="371"/>
      <c r="G61" s="48"/>
      <c r="H61" s="48"/>
      <c r="I61" s="48"/>
      <c r="J61" s="48"/>
      <c r="K61" s="48"/>
      <c r="L61" s="48"/>
      <c r="M61" s="48"/>
      <c r="N61" s="48"/>
      <c r="O61" s="48"/>
      <c r="P61" s="48"/>
      <c r="Q61" s="45" t="s">
        <v>329</v>
      </c>
      <c r="R61" s="50" t="s">
        <v>379</v>
      </c>
    </row>
    <row r="62" spans="1:18" ht="39.75" customHeight="1">
      <c r="A62" s="51">
        <v>44986</v>
      </c>
      <c r="B62" s="394"/>
      <c r="C62" s="573" t="s">
        <v>894</v>
      </c>
      <c r="D62" s="371" t="s">
        <v>268</v>
      </c>
      <c r="E62" s="33">
        <v>44998</v>
      </c>
      <c r="F62" s="371" t="s">
        <v>328</v>
      </c>
      <c r="G62" s="371"/>
      <c r="H62" s="371"/>
      <c r="I62" s="371"/>
      <c r="J62" s="371"/>
      <c r="K62" s="371"/>
      <c r="L62" s="371"/>
      <c r="M62" s="371"/>
      <c r="N62" s="371"/>
      <c r="O62" s="371"/>
      <c r="P62" s="371"/>
      <c r="Q62" s="45" t="s">
        <v>322</v>
      </c>
      <c r="R62" s="50" t="s">
        <v>334</v>
      </c>
    </row>
    <row r="63" spans="1:18" ht="39" customHeight="1">
      <c r="A63" s="51">
        <v>44958</v>
      </c>
      <c r="B63" s="414" t="s">
        <v>126</v>
      </c>
      <c r="C63" s="573" t="s">
        <v>341</v>
      </c>
      <c r="D63" s="371" t="s">
        <v>268</v>
      </c>
      <c r="E63" s="33">
        <v>44635</v>
      </c>
      <c r="F63" s="371">
        <v>2021</v>
      </c>
      <c r="G63" s="371"/>
      <c r="H63" s="371"/>
      <c r="I63" s="371"/>
      <c r="J63" s="371"/>
      <c r="K63" s="371"/>
      <c r="L63" s="371"/>
      <c r="M63" s="371"/>
      <c r="N63" s="371"/>
      <c r="O63" s="371"/>
      <c r="P63" s="371"/>
      <c r="Q63" s="45" t="s">
        <v>342</v>
      </c>
      <c r="R63" s="50" t="s">
        <v>343</v>
      </c>
    </row>
    <row r="64" spans="1:18" ht="65.25" customHeight="1">
      <c r="A64" s="51">
        <v>44958</v>
      </c>
      <c r="B64" s="415"/>
      <c r="C64" s="573" t="s">
        <v>344</v>
      </c>
      <c r="D64" s="371" t="s">
        <v>268</v>
      </c>
      <c r="E64" s="33">
        <v>44965</v>
      </c>
      <c r="F64" s="371"/>
      <c r="G64" s="371"/>
      <c r="H64" s="371"/>
      <c r="I64" s="371"/>
      <c r="J64" s="371"/>
      <c r="K64" s="371"/>
      <c r="L64" s="371"/>
      <c r="M64" s="371"/>
      <c r="N64" s="371"/>
      <c r="O64" s="371"/>
      <c r="P64" s="371"/>
      <c r="Q64" s="45" t="s">
        <v>345</v>
      </c>
      <c r="R64" s="50" t="s">
        <v>346</v>
      </c>
    </row>
    <row r="65" spans="1:18" ht="65.25" customHeight="1">
      <c r="A65" s="51">
        <v>44958</v>
      </c>
      <c r="B65" s="415"/>
      <c r="C65" s="573" t="s">
        <v>895</v>
      </c>
      <c r="D65" s="371" t="s">
        <v>268</v>
      </c>
      <c r="E65" s="33">
        <v>44966</v>
      </c>
      <c r="F65" s="371"/>
      <c r="G65" s="371"/>
      <c r="H65" s="371"/>
      <c r="I65" s="371"/>
      <c r="J65" s="371"/>
      <c r="K65" s="371"/>
      <c r="L65" s="371"/>
      <c r="M65" s="371"/>
      <c r="N65" s="371"/>
      <c r="O65" s="371"/>
      <c r="P65" s="371"/>
      <c r="Q65" s="45" t="s">
        <v>329</v>
      </c>
      <c r="R65" s="50" t="s">
        <v>347</v>
      </c>
    </row>
    <row r="66" spans="1:18" ht="50.25" customHeight="1">
      <c r="A66" s="44">
        <v>44986</v>
      </c>
      <c r="B66" s="415"/>
      <c r="C66" s="573" t="s">
        <v>895</v>
      </c>
      <c r="D66" s="371" t="s">
        <v>268</v>
      </c>
      <c r="E66" s="33">
        <v>44992</v>
      </c>
      <c r="F66" s="371" t="s">
        <v>289</v>
      </c>
      <c r="G66" s="371"/>
      <c r="H66" s="33"/>
      <c r="I66" s="371"/>
      <c r="J66" s="371"/>
      <c r="K66" s="48"/>
      <c r="L66" s="48"/>
      <c r="M66" s="48"/>
      <c r="N66" s="48"/>
      <c r="O66" s="48"/>
      <c r="P66" s="45"/>
      <c r="Q66" s="45" t="s">
        <v>324</v>
      </c>
      <c r="R66" s="50" t="s">
        <v>325</v>
      </c>
    </row>
    <row r="67" spans="1:18" ht="50.25" customHeight="1">
      <c r="A67" s="44">
        <v>44986</v>
      </c>
      <c r="B67" s="415"/>
      <c r="C67" s="371" t="s">
        <v>344</v>
      </c>
      <c r="D67" s="371" t="s">
        <v>268</v>
      </c>
      <c r="E67" s="33">
        <v>45006</v>
      </c>
      <c r="F67" s="371"/>
      <c r="G67" s="371"/>
      <c r="H67" s="33"/>
      <c r="I67" s="371"/>
      <c r="J67" s="371"/>
      <c r="K67" s="48"/>
      <c r="L67" s="48"/>
      <c r="M67" s="48"/>
      <c r="N67" s="48"/>
      <c r="O67" s="48"/>
      <c r="P67" s="45"/>
      <c r="Q67" s="45" t="s">
        <v>504</v>
      </c>
      <c r="R67" s="50" t="s">
        <v>530</v>
      </c>
    </row>
    <row r="68" spans="1:18" ht="50.25" customHeight="1">
      <c r="A68" s="44">
        <v>44986</v>
      </c>
      <c r="B68" s="394"/>
      <c r="C68" s="371" t="s">
        <v>341</v>
      </c>
      <c r="D68" s="371" t="s">
        <v>268</v>
      </c>
      <c r="E68" s="33">
        <v>45015</v>
      </c>
      <c r="F68" s="371"/>
      <c r="G68" s="371"/>
      <c r="H68" s="33"/>
      <c r="I68" s="371"/>
      <c r="J68" s="371"/>
      <c r="K68" s="48"/>
      <c r="L68" s="48"/>
      <c r="M68" s="48"/>
      <c r="N68" s="48"/>
      <c r="O68" s="48"/>
      <c r="P68" s="45"/>
      <c r="Q68" s="45" t="s">
        <v>342</v>
      </c>
      <c r="R68" s="50" t="s">
        <v>577</v>
      </c>
    </row>
    <row r="69" spans="1:18" ht="85.5" customHeight="1">
      <c r="A69" s="44"/>
      <c r="B69" s="372" t="s">
        <v>233</v>
      </c>
      <c r="C69" s="371"/>
      <c r="D69" s="371"/>
      <c r="E69" s="371"/>
      <c r="F69" s="33"/>
      <c r="G69" s="33"/>
      <c r="H69" s="33"/>
      <c r="I69" s="371"/>
      <c r="J69" s="371"/>
      <c r="K69" s="371"/>
      <c r="L69" s="371"/>
      <c r="M69" s="371"/>
      <c r="N69" s="371"/>
      <c r="O69" s="371"/>
      <c r="P69" s="45"/>
      <c r="Q69" s="45"/>
      <c r="R69" s="50"/>
    </row>
    <row r="70" spans="1:18" ht="63">
      <c r="A70" s="51"/>
      <c r="B70" s="372" t="s">
        <v>234</v>
      </c>
      <c r="C70" s="371"/>
      <c r="D70" s="371"/>
      <c r="E70" s="371"/>
      <c r="F70" s="371"/>
      <c r="G70" s="371"/>
      <c r="H70" s="371"/>
      <c r="I70" s="371"/>
      <c r="J70" s="371"/>
      <c r="K70" s="371"/>
      <c r="L70" s="371"/>
      <c r="M70" s="371"/>
      <c r="N70" s="371"/>
      <c r="O70" s="371"/>
      <c r="P70" s="371"/>
      <c r="Q70" s="45"/>
      <c r="R70" s="50"/>
    </row>
    <row r="71" spans="1:18" ht="42" customHeight="1">
      <c r="A71" s="51">
        <v>44958</v>
      </c>
      <c r="B71" s="414" t="s">
        <v>235</v>
      </c>
      <c r="C71" s="371" t="s">
        <v>331</v>
      </c>
      <c r="D71" s="371" t="s">
        <v>268</v>
      </c>
      <c r="E71" s="33">
        <v>44966</v>
      </c>
      <c r="F71" s="377" t="s">
        <v>332</v>
      </c>
      <c r="G71" s="371"/>
      <c r="H71" s="371"/>
      <c r="I71" s="371"/>
      <c r="J71" s="371"/>
      <c r="K71" s="371"/>
      <c r="L71" s="371"/>
      <c r="M71" s="371"/>
      <c r="N71" s="371"/>
      <c r="O71" s="48"/>
      <c r="P71" s="45"/>
      <c r="Q71" s="45" t="s">
        <v>329</v>
      </c>
      <c r="R71" s="50" t="s">
        <v>333</v>
      </c>
    </row>
    <row r="72" spans="1:18" ht="42.75" customHeight="1">
      <c r="A72" s="51">
        <v>44986</v>
      </c>
      <c r="B72" s="394"/>
      <c r="C72" s="371" t="s">
        <v>331</v>
      </c>
      <c r="D72" s="371" t="s">
        <v>268</v>
      </c>
      <c r="E72" s="33">
        <v>45015</v>
      </c>
      <c r="F72" s="377"/>
      <c r="G72" s="371"/>
      <c r="H72" s="371"/>
      <c r="I72" s="371"/>
      <c r="J72" s="371"/>
      <c r="K72" s="371"/>
      <c r="L72" s="371"/>
      <c r="M72" s="371"/>
      <c r="N72" s="371"/>
      <c r="O72" s="48"/>
      <c r="P72" s="45"/>
      <c r="Q72" s="45" t="s">
        <v>392</v>
      </c>
      <c r="R72" s="50" t="s">
        <v>549</v>
      </c>
    </row>
    <row r="73" spans="1:18" ht="38.25" customHeight="1">
      <c r="A73" s="51">
        <v>44927</v>
      </c>
      <c r="B73" s="414" t="s">
        <v>236</v>
      </c>
      <c r="C73" s="573" t="s">
        <v>372</v>
      </c>
      <c r="D73" s="371" t="s">
        <v>268</v>
      </c>
      <c r="E73" s="33">
        <v>44943</v>
      </c>
      <c r="F73" s="371"/>
      <c r="G73" s="48"/>
      <c r="H73" s="48"/>
      <c r="I73" s="48"/>
      <c r="J73" s="53"/>
      <c r="K73" s="48"/>
      <c r="L73" s="48"/>
      <c r="M73" s="48"/>
      <c r="N73" s="48"/>
      <c r="O73" s="48"/>
      <c r="P73" s="48"/>
      <c r="Q73" s="45" t="s">
        <v>373</v>
      </c>
      <c r="R73" s="50" t="s">
        <v>374</v>
      </c>
    </row>
    <row r="74" spans="1:18" ht="54.75" customHeight="1">
      <c r="A74" s="51">
        <v>44958</v>
      </c>
      <c r="B74" s="415"/>
      <c r="C74" s="573" t="s">
        <v>372</v>
      </c>
      <c r="D74" s="371" t="s">
        <v>268</v>
      </c>
      <c r="E74" s="33">
        <v>44966</v>
      </c>
      <c r="F74" s="371"/>
      <c r="G74" s="48"/>
      <c r="H74" s="48"/>
      <c r="I74" s="48"/>
      <c r="J74" s="53"/>
      <c r="K74" s="48"/>
      <c r="L74" s="48"/>
      <c r="M74" s="48"/>
      <c r="N74" s="48"/>
      <c r="O74" s="48"/>
      <c r="P74" s="48"/>
      <c r="Q74" s="45" t="s">
        <v>329</v>
      </c>
      <c r="R74" s="50" t="s">
        <v>375</v>
      </c>
    </row>
    <row r="75" spans="1:18" ht="41.25" customHeight="1">
      <c r="A75" s="51">
        <v>44986</v>
      </c>
      <c r="B75" s="415"/>
      <c r="C75" s="573" t="s">
        <v>372</v>
      </c>
      <c r="D75" s="371" t="s">
        <v>268</v>
      </c>
      <c r="E75" s="33">
        <v>45008</v>
      </c>
      <c r="F75" s="371" t="s">
        <v>537</v>
      </c>
      <c r="G75" s="48"/>
      <c r="H75" s="48"/>
      <c r="I75" s="48"/>
      <c r="J75" s="53"/>
      <c r="K75" s="48"/>
      <c r="L75" s="48"/>
      <c r="M75" s="48"/>
      <c r="N75" s="48"/>
      <c r="O75" s="48"/>
      <c r="P75" s="48"/>
      <c r="Q75" s="45" t="s">
        <v>352</v>
      </c>
      <c r="R75" s="50" t="s">
        <v>538</v>
      </c>
    </row>
    <row r="76" spans="1:18" ht="39.75" customHeight="1">
      <c r="A76" s="51">
        <v>44986</v>
      </c>
      <c r="B76" s="394"/>
      <c r="C76" s="573" t="s">
        <v>331</v>
      </c>
      <c r="D76" s="371" t="s">
        <v>268</v>
      </c>
      <c r="E76" s="33">
        <v>45005</v>
      </c>
      <c r="F76" s="371" t="s">
        <v>369</v>
      </c>
      <c r="G76" s="48"/>
      <c r="H76" s="48"/>
      <c r="I76" s="48"/>
      <c r="J76" s="53"/>
      <c r="K76" s="48"/>
      <c r="L76" s="48"/>
      <c r="M76" s="48"/>
      <c r="N76" s="48"/>
      <c r="O76" s="48"/>
      <c r="P76" s="48"/>
      <c r="Q76" s="45" t="s">
        <v>522</v>
      </c>
      <c r="R76" s="50" t="s">
        <v>543</v>
      </c>
    </row>
    <row r="77" spans="1:18" ht="39.75" customHeight="1">
      <c r="A77" s="51">
        <v>44927</v>
      </c>
      <c r="B77" s="414" t="s">
        <v>117</v>
      </c>
      <c r="C77" s="573" t="s">
        <v>893</v>
      </c>
      <c r="D77" s="371" t="s">
        <v>299</v>
      </c>
      <c r="E77" s="33"/>
      <c r="F77" s="371" t="s">
        <v>332</v>
      </c>
      <c r="G77" s="48"/>
      <c r="H77" s="48"/>
      <c r="I77" s="48"/>
      <c r="J77" s="53"/>
      <c r="K77" s="48"/>
      <c r="L77" s="48"/>
      <c r="M77" s="48"/>
      <c r="N77" s="48"/>
      <c r="O77" s="48"/>
      <c r="P77" s="48" t="s">
        <v>609</v>
      </c>
      <c r="Q77" s="45" t="s">
        <v>610</v>
      </c>
      <c r="R77" s="50" t="s">
        <v>608</v>
      </c>
    </row>
    <row r="78" spans="1:18" ht="39.75" customHeight="1">
      <c r="A78" s="51">
        <v>44958</v>
      </c>
      <c r="B78" s="415"/>
      <c r="C78" s="371" t="s">
        <v>335</v>
      </c>
      <c r="D78" s="371" t="s">
        <v>268</v>
      </c>
      <c r="E78" s="33">
        <v>44966</v>
      </c>
      <c r="F78" s="371">
        <v>2022</v>
      </c>
      <c r="G78" s="48"/>
      <c r="H78" s="48"/>
      <c r="I78" s="48"/>
      <c r="J78" s="53"/>
      <c r="K78" s="48"/>
      <c r="L78" s="48"/>
      <c r="M78" s="48"/>
      <c r="N78" s="48"/>
      <c r="O78" s="48"/>
      <c r="P78" s="48"/>
      <c r="Q78" s="45" t="s">
        <v>329</v>
      </c>
      <c r="R78" s="50" t="s">
        <v>336</v>
      </c>
    </row>
    <row r="79" spans="1:18" ht="39" customHeight="1">
      <c r="A79" s="51">
        <v>44986</v>
      </c>
      <c r="B79" s="415"/>
      <c r="C79" s="371" t="s">
        <v>335</v>
      </c>
      <c r="D79" s="371" t="s">
        <v>268</v>
      </c>
      <c r="E79" s="33">
        <v>45002</v>
      </c>
      <c r="F79" s="371" t="s">
        <v>348</v>
      </c>
      <c r="G79" s="48"/>
      <c r="H79" s="48"/>
      <c r="I79" s="48"/>
      <c r="J79" s="53"/>
      <c r="K79" s="48"/>
      <c r="L79" s="48"/>
      <c r="M79" s="48"/>
      <c r="N79" s="48"/>
      <c r="O79" s="48"/>
      <c r="P79" s="48"/>
      <c r="Q79" s="45" t="s">
        <v>562</v>
      </c>
      <c r="R79" s="50" t="s">
        <v>563</v>
      </c>
    </row>
    <row r="80" spans="1:18" ht="43.5" customHeight="1">
      <c r="A80" s="51">
        <v>44986</v>
      </c>
      <c r="B80" s="415"/>
      <c r="C80" s="371" t="s">
        <v>335</v>
      </c>
      <c r="D80" s="371" t="s">
        <v>268</v>
      </c>
      <c r="E80" s="33">
        <v>45000</v>
      </c>
      <c r="F80" s="371"/>
      <c r="G80" s="48"/>
      <c r="H80" s="48"/>
      <c r="I80" s="48"/>
      <c r="J80" s="53"/>
      <c r="K80" s="48"/>
      <c r="L80" s="48"/>
      <c r="M80" s="48"/>
      <c r="N80" s="48"/>
      <c r="O80" s="48"/>
      <c r="P80" s="48"/>
      <c r="Q80" s="45" t="s">
        <v>322</v>
      </c>
      <c r="R80" s="50" t="s">
        <v>564</v>
      </c>
    </row>
    <row r="81" spans="1:19" ht="39.75" customHeight="1">
      <c r="A81" s="51">
        <v>44986</v>
      </c>
      <c r="B81" s="394"/>
      <c r="C81" s="371" t="s">
        <v>335</v>
      </c>
      <c r="D81" s="371" t="s">
        <v>268</v>
      </c>
      <c r="E81" s="33">
        <v>45007</v>
      </c>
      <c r="F81" s="371"/>
      <c r="G81" s="48"/>
      <c r="H81" s="48"/>
      <c r="I81" s="48"/>
      <c r="J81" s="53"/>
      <c r="K81" s="48"/>
      <c r="L81" s="48"/>
      <c r="M81" s="48"/>
      <c r="N81" s="48"/>
      <c r="O81" s="48"/>
      <c r="P81" s="48"/>
      <c r="Q81" s="45" t="s">
        <v>566</v>
      </c>
      <c r="R81" s="50" t="s">
        <v>565</v>
      </c>
    </row>
    <row r="82" spans="1:19" ht="42.75" customHeight="1">
      <c r="A82" s="51">
        <v>44986</v>
      </c>
      <c r="B82" s="414" t="s">
        <v>237</v>
      </c>
      <c r="C82" s="371" t="s">
        <v>519</v>
      </c>
      <c r="D82" s="371" t="s">
        <v>268</v>
      </c>
      <c r="E82" s="33">
        <v>45007</v>
      </c>
      <c r="F82" s="371">
        <v>2022</v>
      </c>
      <c r="G82" s="48"/>
      <c r="H82" s="48"/>
      <c r="I82" s="48"/>
      <c r="J82" s="53"/>
      <c r="K82" s="48"/>
      <c r="L82" s="48"/>
      <c r="M82" s="48"/>
      <c r="N82" s="48"/>
      <c r="O82" s="48"/>
      <c r="P82" s="48"/>
      <c r="Q82" s="45" t="s">
        <v>322</v>
      </c>
      <c r="R82" s="50" t="s">
        <v>520</v>
      </c>
    </row>
    <row r="83" spans="1:19" ht="36.75" customHeight="1">
      <c r="A83" s="51">
        <v>44986</v>
      </c>
      <c r="B83" s="394"/>
      <c r="C83" s="371" t="s">
        <v>519</v>
      </c>
      <c r="D83" s="371" t="s">
        <v>268</v>
      </c>
      <c r="E83" s="33">
        <v>45008</v>
      </c>
      <c r="F83" s="371"/>
      <c r="G83" s="48"/>
      <c r="H83" s="48"/>
      <c r="I83" s="48"/>
      <c r="J83" s="53"/>
      <c r="K83" s="48"/>
      <c r="L83" s="48"/>
      <c r="M83" s="48"/>
      <c r="N83" s="48"/>
      <c r="O83" s="48"/>
      <c r="P83" s="48"/>
      <c r="Q83" s="45" t="s">
        <v>392</v>
      </c>
      <c r="R83" s="50" t="s">
        <v>521</v>
      </c>
    </row>
    <row r="84" spans="1:19" ht="71.25" customHeight="1">
      <c r="A84" s="51"/>
      <c r="B84" s="372" t="s">
        <v>238</v>
      </c>
      <c r="C84" s="371"/>
      <c r="D84" s="371"/>
      <c r="E84" s="371"/>
      <c r="F84" s="371"/>
      <c r="G84" s="371"/>
      <c r="H84" s="371"/>
      <c r="I84" s="371"/>
      <c r="J84" s="371"/>
      <c r="K84" s="48"/>
      <c r="L84" s="48"/>
      <c r="M84" s="48"/>
      <c r="N84" s="48"/>
      <c r="O84" s="48"/>
      <c r="P84" s="45"/>
      <c r="Q84" s="45"/>
      <c r="R84" s="50"/>
    </row>
    <row r="85" spans="1:19" ht="44.25" customHeight="1">
      <c r="A85" s="51">
        <v>44986</v>
      </c>
      <c r="B85" s="414" t="s">
        <v>239</v>
      </c>
      <c r="C85" s="169" t="s">
        <v>871</v>
      </c>
      <c r="D85" s="371" t="s">
        <v>268</v>
      </c>
      <c r="E85" s="172">
        <v>45016</v>
      </c>
      <c r="F85" s="169" t="s">
        <v>628</v>
      </c>
      <c r="G85" s="169"/>
      <c r="H85" s="169"/>
      <c r="I85" s="169"/>
      <c r="J85" s="169"/>
      <c r="K85" s="169"/>
      <c r="L85" s="169"/>
      <c r="M85" s="169"/>
      <c r="N85" s="169"/>
      <c r="O85" s="169"/>
      <c r="P85" s="169"/>
      <c r="Q85" s="361" t="s">
        <v>899</v>
      </c>
      <c r="R85" s="50" t="s">
        <v>900</v>
      </c>
    </row>
    <row r="86" spans="1:19" ht="51" customHeight="1">
      <c r="A86" s="51">
        <v>45017</v>
      </c>
      <c r="B86" s="394"/>
      <c r="C86" s="280" t="s">
        <v>904</v>
      </c>
      <c r="D86" s="169" t="s">
        <v>299</v>
      </c>
      <c r="E86" s="172">
        <v>45028</v>
      </c>
      <c r="F86" s="169" t="s">
        <v>901</v>
      </c>
      <c r="G86" s="550"/>
      <c r="H86" s="169"/>
      <c r="I86" s="169"/>
      <c r="J86" s="169"/>
      <c r="K86" s="169"/>
      <c r="L86" s="169"/>
      <c r="M86" s="169"/>
      <c r="N86" s="169"/>
      <c r="O86" s="169"/>
      <c r="P86" s="169"/>
      <c r="Q86" s="361" t="s">
        <v>903</v>
      </c>
      <c r="R86" s="540" t="s">
        <v>902</v>
      </c>
    </row>
    <row r="87" spans="1:19" ht="40.5" customHeight="1">
      <c r="A87" s="51">
        <v>44958</v>
      </c>
      <c r="B87" s="414" t="s">
        <v>240</v>
      </c>
      <c r="C87" s="371" t="s">
        <v>473</v>
      </c>
      <c r="D87" s="371" t="s">
        <v>268</v>
      </c>
      <c r="E87" s="33">
        <v>44966</v>
      </c>
      <c r="F87" s="371">
        <v>2022</v>
      </c>
      <c r="G87" s="48"/>
      <c r="H87" s="48"/>
      <c r="I87" s="48"/>
      <c r="J87" s="48"/>
      <c r="K87" s="48"/>
      <c r="L87" s="48"/>
      <c r="M87" s="48"/>
      <c r="N87" s="48"/>
      <c r="O87" s="48"/>
      <c r="P87" s="45"/>
      <c r="Q87" s="45" t="s">
        <v>474</v>
      </c>
      <c r="R87" s="50" t="s">
        <v>475</v>
      </c>
    </row>
    <row r="88" spans="1:19" ht="39" customHeight="1">
      <c r="A88" s="51">
        <v>44958</v>
      </c>
      <c r="B88" s="415"/>
      <c r="C88" s="371" t="s">
        <v>473</v>
      </c>
      <c r="D88" s="371" t="s">
        <v>268</v>
      </c>
      <c r="E88" s="33">
        <v>44979</v>
      </c>
      <c r="F88" s="371" t="s">
        <v>348</v>
      </c>
      <c r="G88" s="48"/>
      <c r="H88" s="48"/>
      <c r="I88" s="48"/>
      <c r="J88" s="48"/>
      <c r="K88" s="48"/>
      <c r="L88" s="48"/>
      <c r="M88" s="48"/>
      <c r="N88" s="48"/>
      <c r="O88" s="48"/>
      <c r="P88" s="45"/>
      <c r="Q88" s="45" t="s">
        <v>392</v>
      </c>
      <c r="R88" s="50" t="s">
        <v>476</v>
      </c>
    </row>
    <row r="89" spans="1:19" ht="39" customHeight="1">
      <c r="A89" s="51">
        <v>44986</v>
      </c>
      <c r="B89" s="415"/>
      <c r="C89" s="169" t="s">
        <v>473</v>
      </c>
      <c r="D89" s="371" t="s">
        <v>268</v>
      </c>
      <c r="E89" s="172">
        <v>44999</v>
      </c>
      <c r="F89" s="169" t="s">
        <v>1014</v>
      </c>
      <c r="G89" s="268"/>
      <c r="H89" s="268"/>
      <c r="I89" s="268"/>
      <c r="J89" s="268"/>
      <c r="K89" s="268"/>
      <c r="L89" s="268"/>
      <c r="M89" s="268"/>
      <c r="N89" s="268"/>
      <c r="O89" s="268"/>
      <c r="P89" s="268"/>
      <c r="Q89" s="174" t="s">
        <v>1019</v>
      </c>
      <c r="R89" s="50"/>
    </row>
    <row r="90" spans="1:19" ht="39" customHeight="1">
      <c r="A90" s="51">
        <v>45017</v>
      </c>
      <c r="B90" s="415"/>
      <c r="C90" s="169" t="s">
        <v>473</v>
      </c>
      <c r="D90" s="371" t="s">
        <v>268</v>
      </c>
      <c r="E90" s="174" t="s">
        <v>1026</v>
      </c>
      <c r="F90" s="174" t="s">
        <v>1025</v>
      </c>
      <c r="G90" s="268"/>
      <c r="H90" s="268"/>
      <c r="I90" s="172">
        <v>45026</v>
      </c>
      <c r="J90" s="169" t="s">
        <v>1015</v>
      </c>
      <c r="K90" s="268"/>
      <c r="L90" s="268"/>
      <c r="M90" s="268"/>
      <c r="N90" s="268"/>
      <c r="O90" s="268"/>
      <c r="P90" s="268"/>
      <c r="Q90" s="174" t="s">
        <v>1020</v>
      </c>
      <c r="R90" s="50"/>
    </row>
    <row r="91" spans="1:19" ht="39" customHeight="1">
      <c r="A91" s="51">
        <v>45047</v>
      </c>
      <c r="B91" s="415"/>
      <c r="C91" s="169" t="s">
        <v>473</v>
      </c>
      <c r="D91" s="371" t="s">
        <v>268</v>
      </c>
      <c r="E91" s="174" t="s">
        <v>1023</v>
      </c>
      <c r="F91" s="174" t="s">
        <v>1024</v>
      </c>
      <c r="G91" s="268"/>
      <c r="H91" s="268"/>
      <c r="I91" s="268"/>
      <c r="J91" s="268"/>
      <c r="K91" s="268"/>
      <c r="L91" s="268"/>
      <c r="M91" s="268"/>
      <c r="N91" s="268"/>
      <c r="O91" s="268"/>
      <c r="P91" s="268"/>
      <c r="Q91" s="174" t="s">
        <v>1021</v>
      </c>
      <c r="R91" s="50"/>
    </row>
    <row r="92" spans="1:19" ht="39" customHeight="1">
      <c r="A92" s="51">
        <v>45078</v>
      </c>
      <c r="B92" s="394"/>
      <c r="C92" s="307" t="s">
        <v>473</v>
      </c>
      <c r="D92" s="204" t="s">
        <v>268</v>
      </c>
      <c r="E92" s="272" t="s">
        <v>1016</v>
      </c>
      <c r="F92" s="272" t="s">
        <v>1017</v>
      </c>
      <c r="G92" s="270"/>
      <c r="H92" s="270"/>
      <c r="I92" s="307" t="s">
        <v>1018</v>
      </c>
      <c r="J92" s="270"/>
      <c r="K92" s="270"/>
      <c r="L92" s="270"/>
      <c r="M92" s="270"/>
      <c r="N92" s="270"/>
      <c r="O92" s="270"/>
      <c r="P92" s="270"/>
      <c r="Q92" s="272" t="s">
        <v>1022</v>
      </c>
      <c r="R92" s="569"/>
    </row>
    <row r="93" spans="1:19" ht="72.75" customHeight="1">
      <c r="A93" s="51"/>
      <c r="B93" s="374" t="s">
        <v>241</v>
      </c>
      <c r="C93" s="371"/>
      <c r="D93" s="371"/>
      <c r="E93" s="33"/>
      <c r="F93" s="33"/>
      <c r="G93" s="371"/>
      <c r="H93" s="371"/>
      <c r="I93" s="371"/>
      <c r="J93" s="33"/>
      <c r="K93" s="48"/>
      <c r="L93" s="48"/>
      <c r="M93" s="48"/>
      <c r="N93" s="45"/>
      <c r="O93" s="48"/>
      <c r="P93" s="48"/>
      <c r="Q93" s="45"/>
      <c r="R93" s="50"/>
    </row>
    <row r="94" spans="1:19" ht="66.75" customHeight="1">
      <c r="A94" s="51">
        <v>44958</v>
      </c>
      <c r="B94" s="414" t="s">
        <v>242</v>
      </c>
      <c r="C94" s="371" t="s">
        <v>360</v>
      </c>
      <c r="D94" s="371" t="s">
        <v>268</v>
      </c>
      <c r="E94" s="33">
        <v>44963</v>
      </c>
      <c r="F94" s="371"/>
      <c r="G94" s="371"/>
      <c r="H94" s="371"/>
      <c r="I94" s="371"/>
      <c r="J94" s="371"/>
      <c r="K94" s="371"/>
      <c r="L94" s="371"/>
      <c r="M94" s="371"/>
      <c r="N94" s="371"/>
      <c r="O94" s="371"/>
      <c r="P94" s="371"/>
      <c r="Q94" s="45" t="s">
        <v>361</v>
      </c>
      <c r="R94" s="50" t="s">
        <v>362</v>
      </c>
      <c r="S94" s="217"/>
    </row>
    <row r="95" spans="1:19" ht="36" customHeight="1">
      <c r="A95" s="51">
        <v>44986</v>
      </c>
      <c r="B95" s="394"/>
      <c r="C95" s="371" t="s">
        <v>541</v>
      </c>
      <c r="D95" s="371" t="s">
        <v>268</v>
      </c>
      <c r="E95" s="33">
        <v>45005</v>
      </c>
      <c r="F95" s="371" t="s">
        <v>369</v>
      </c>
      <c r="G95" s="371"/>
      <c r="H95" s="371"/>
      <c r="I95" s="371"/>
      <c r="J95" s="371"/>
      <c r="K95" s="371"/>
      <c r="L95" s="371"/>
      <c r="M95" s="371"/>
      <c r="N95" s="371"/>
      <c r="O95" s="371"/>
      <c r="P95" s="371"/>
      <c r="Q95" s="45" t="s">
        <v>522</v>
      </c>
      <c r="R95" s="50" t="s">
        <v>542</v>
      </c>
      <c r="S95" s="217"/>
    </row>
    <row r="96" spans="1:19" ht="65.25" customHeight="1">
      <c r="A96" s="44">
        <v>44927</v>
      </c>
      <c r="B96" s="414" t="s">
        <v>243</v>
      </c>
      <c r="C96" s="371" t="s">
        <v>795</v>
      </c>
      <c r="D96" s="371" t="s">
        <v>268</v>
      </c>
      <c r="E96" s="578"/>
      <c r="F96" s="579"/>
      <c r="G96" s="580"/>
      <c r="H96" s="580"/>
      <c r="I96" s="580"/>
      <c r="J96" s="580"/>
      <c r="K96" s="580"/>
      <c r="L96" s="580"/>
      <c r="M96" s="580"/>
      <c r="N96" s="580"/>
      <c r="O96" s="580"/>
      <c r="P96" s="73" t="s">
        <v>800</v>
      </c>
      <c r="Q96" s="49" t="s">
        <v>796</v>
      </c>
      <c r="R96" s="50" t="s">
        <v>797</v>
      </c>
    </row>
    <row r="97" spans="1:18" ht="52.5" customHeight="1">
      <c r="A97" s="44">
        <v>44986</v>
      </c>
      <c r="B97" s="415"/>
      <c r="C97" s="371" t="s">
        <v>795</v>
      </c>
      <c r="D97" s="371" t="s">
        <v>268</v>
      </c>
      <c r="E97" s="371"/>
      <c r="F97" s="371"/>
      <c r="G97" s="371"/>
      <c r="H97" s="371"/>
      <c r="I97" s="371"/>
      <c r="J97" s="371"/>
      <c r="K97" s="49"/>
      <c r="L97" s="49"/>
      <c r="M97" s="49"/>
      <c r="N97" s="49"/>
      <c r="O97" s="49"/>
      <c r="P97" s="45"/>
      <c r="Q97" s="45" t="s">
        <v>798</v>
      </c>
      <c r="R97" s="50" t="s">
        <v>799</v>
      </c>
    </row>
    <row r="98" spans="1:18" ht="31.5" customHeight="1">
      <c r="A98" s="44">
        <v>45078</v>
      </c>
      <c r="B98" s="394"/>
      <c r="C98" s="551" t="s">
        <v>380</v>
      </c>
      <c r="D98" s="551" t="s">
        <v>298</v>
      </c>
      <c r="E98" s="172">
        <v>45103</v>
      </c>
      <c r="F98" s="551"/>
      <c r="G98" s="550"/>
      <c r="H98" s="550"/>
      <c r="I98" s="169"/>
      <c r="J98" s="169"/>
      <c r="K98" s="551"/>
      <c r="L98" s="169"/>
      <c r="M98" s="169"/>
      <c r="N98" s="169"/>
      <c r="O98" s="169"/>
      <c r="P98" s="169"/>
      <c r="Q98" s="361" t="s">
        <v>905</v>
      </c>
      <c r="R98" s="540"/>
    </row>
    <row r="99" spans="1:18" ht="42.75" customHeight="1">
      <c r="A99" s="570">
        <v>44958</v>
      </c>
      <c r="B99" s="414" t="s">
        <v>244</v>
      </c>
      <c r="C99" s="169" t="s">
        <v>872</v>
      </c>
      <c r="D99" s="169" t="s">
        <v>775</v>
      </c>
      <c r="E99" s="169" t="s">
        <v>786</v>
      </c>
      <c r="F99" s="169" t="s">
        <v>787</v>
      </c>
      <c r="G99" s="371"/>
      <c r="H99" s="371"/>
      <c r="I99" s="371"/>
      <c r="J99" s="371"/>
      <c r="K99" s="371"/>
      <c r="L99" s="371"/>
      <c r="M99" s="371"/>
      <c r="N99" s="371"/>
      <c r="O99" s="371"/>
      <c r="P99" s="72"/>
      <c r="Q99" s="72" t="s">
        <v>345</v>
      </c>
      <c r="R99" s="87" t="s">
        <v>349</v>
      </c>
    </row>
    <row r="100" spans="1:18" ht="39.75" customHeight="1">
      <c r="A100" s="570">
        <v>44958</v>
      </c>
      <c r="B100" s="415"/>
      <c r="C100" s="169" t="s">
        <v>785</v>
      </c>
      <c r="D100" s="169" t="s">
        <v>770</v>
      </c>
      <c r="E100" s="172">
        <v>44964</v>
      </c>
      <c r="F100" s="169"/>
      <c r="G100" s="169"/>
      <c r="H100" s="169"/>
      <c r="I100" s="169"/>
      <c r="J100" s="169"/>
      <c r="K100" s="169"/>
      <c r="L100" s="169"/>
      <c r="M100" s="169"/>
      <c r="N100" s="169"/>
      <c r="O100" s="169"/>
      <c r="P100" s="169"/>
      <c r="Q100" s="178" t="s">
        <v>771</v>
      </c>
      <c r="R100" s="552"/>
    </row>
    <row r="101" spans="1:18" ht="37.5" customHeight="1">
      <c r="A101" s="570">
        <v>44958</v>
      </c>
      <c r="B101" s="415"/>
      <c r="C101" s="169" t="s">
        <v>872</v>
      </c>
      <c r="D101" s="169" t="s">
        <v>772</v>
      </c>
      <c r="E101" s="169" t="s">
        <v>773</v>
      </c>
      <c r="F101" s="169"/>
      <c r="G101" s="169"/>
      <c r="H101" s="169"/>
      <c r="I101" s="169"/>
      <c r="J101" s="169"/>
      <c r="K101" s="169"/>
      <c r="L101" s="169"/>
      <c r="M101" s="169"/>
      <c r="N101" s="169"/>
      <c r="O101" s="169"/>
      <c r="P101" s="169"/>
      <c r="Q101" s="178" t="s">
        <v>774</v>
      </c>
      <c r="R101" s="281"/>
    </row>
    <row r="102" spans="1:18" ht="61.5" customHeight="1">
      <c r="A102" s="570">
        <v>44986</v>
      </c>
      <c r="B102" s="415"/>
      <c r="C102" s="169" t="s">
        <v>872</v>
      </c>
      <c r="D102" s="169" t="s">
        <v>775</v>
      </c>
      <c r="E102" s="169" t="s">
        <v>776</v>
      </c>
      <c r="F102" s="169" t="s">
        <v>777</v>
      </c>
      <c r="G102" s="169"/>
      <c r="H102" s="169"/>
      <c r="I102" s="169"/>
      <c r="J102" s="169"/>
      <c r="K102" s="169"/>
      <c r="L102" s="169"/>
      <c r="M102" s="169"/>
      <c r="N102" s="169"/>
      <c r="O102" s="169"/>
      <c r="P102" s="169"/>
      <c r="Q102" s="178" t="s">
        <v>778</v>
      </c>
      <c r="R102" s="553"/>
    </row>
    <row r="103" spans="1:18" ht="48.75" customHeight="1">
      <c r="A103" s="570">
        <v>44986</v>
      </c>
      <c r="B103" s="415"/>
      <c r="C103" s="169" t="s">
        <v>872</v>
      </c>
      <c r="D103" s="169" t="s">
        <v>775</v>
      </c>
      <c r="E103" s="169" t="s">
        <v>779</v>
      </c>
      <c r="F103" s="169" t="s">
        <v>780</v>
      </c>
      <c r="G103" s="169"/>
      <c r="H103" s="169"/>
      <c r="I103" s="169"/>
      <c r="J103" s="169"/>
      <c r="K103" s="169"/>
      <c r="L103" s="169"/>
      <c r="M103" s="169"/>
      <c r="N103" s="169"/>
      <c r="O103" s="169"/>
      <c r="P103" s="169"/>
      <c r="Q103" s="178" t="s">
        <v>781</v>
      </c>
      <c r="R103" s="554"/>
    </row>
    <row r="104" spans="1:18" ht="78.75" customHeight="1">
      <c r="A104" s="570">
        <v>44986</v>
      </c>
      <c r="B104" s="415"/>
      <c r="C104" s="169" t="s">
        <v>872</v>
      </c>
      <c r="D104" s="169" t="s">
        <v>782</v>
      </c>
      <c r="E104" s="169" t="s">
        <v>783</v>
      </c>
      <c r="F104" s="169" t="s">
        <v>780</v>
      </c>
      <c r="G104" s="169"/>
      <c r="H104" s="169"/>
      <c r="I104" s="169"/>
      <c r="J104" s="169"/>
      <c r="K104" s="169"/>
      <c r="L104" s="169"/>
      <c r="M104" s="169"/>
      <c r="N104" s="169"/>
      <c r="O104" s="169"/>
      <c r="P104" s="169"/>
      <c r="Q104" s="178" t="s">
        <v>784</v>
      </c>
      <c r="R104" s="555"/>
    </row>
    <row r="105" spans="1:18" ht="39.75" customHeight="1">
      <c r="A105" s="570">
        <v>45047</v>
      </c>
      <c r="B105" s="415"/>
      <c r="C105" s="169" t="s">
        <v>795</v>
      </c>
      <c r="D105" s="169" t="s">
        <v>944</v>
      </c>
      <c r="E105" s="169" t="s">
        <v>935</v>
      </c>
      <c r="F105" s="169" t="s">
        <v>777</v>
      </c>
      <c r="G105" s="169"/>
      <c r="H105" s="169"/>
      <c r="I105" s="169"/>
      <c r="J105" s="169"/>
      <c r="K105" s="169"/>
      <c r="L105" s="169"/>
      <c r="M105" s="169"/>
      <c r="N105" s="169"/>
      <c r="O105" s="169"/>
      <c r="P105" s="169"/>
      <c r="Q105" s="557" t="s">
        <v>941</v>
      </c>
      <c r="R105" s="581"/>
    </row>
    <row r="106" spans="1:18" ht="39" customHeight="1">
      <c r="A106" s="570">
        <v>45078</v>
      </c>
      <c r="B106" s="415"/>
      <c r="C106" s="169" t="s">
        <v>795</v>
      </c>
      <c r="D106" s="169" t="s">
        <v>327</v>
      </c>
      <c r="E106" s="169" t="s">
        <v>936</v>
      </c>
      <c r="F106" s="169" t="s">
        <v>777</v>
      </c>
      <c r="G106" s="169"/>
      <c r="H106" s="169"/>
      <c r="I106" s="169"/>
      <c r="J106" s="169"/>
      <c r="K106" s="169"/>
      <c r="L106" s="169"/>
      <c r="M106" s="169"/>
      <c r="N106" s="169"/>
      <c r="O106" s="169"/>
      <c r="P106" s="169"/>
      <c r="Q106" s="557" t="s">
        <v>942</v>
      </c>
      <c r="R106" s="581"/>
    </row>
    <row r="107" spans="1:18" ht="41.25" customHeight="1">
      <c r="A107" s="570">
        <v>45078</v>
      </c>
      <c r="B107" s="415"/>
      <c r="C107" s="169" t="s">
        <v>795</v>
      </c>
      <c r="D107" s="169" t="s">
        <v>327</v>
      </c>
      <c r="E107" s="169" t="s">
        <v>937</v>
      </c>
      <c r="F107" s="169" t="s">
        <v>777</v>
      </c>
      <c r="G107" s="169"/>
      <c r="H107" s="169"/>
      <c r="I107" s="169"/>
      <c r="J107" s="169"/>
      <c r="K107" s="169"/>
      <c r="L107" s="169"/>
      <c r="M107" s="169"/>
      <c r="N107" s="169"/>
      <c r="O107" s="169"/>
      <c r="P107" s="169"/>
      <c r="Q107" s="557" t="s">
        <v>941</v>
      </c>
      <c r="R107" s="581"/>
    </row>
    <row r="108" spans="1:18" ht="78.75" customHeight="1" thickBot="1">
      <c r="A108" s="570">
        <v>45078</v>
      </c>
      <c r="B108" s="394"/>
      <c r="C108" s="307" t="s">
        <v>938</v>
      </c>
      <c r="D108" s="307" t="s">
        <v>945</v>
      </c>
      <c r="E108" s="556" t="s">
        <v>939</v>
      </c>
      <c r="F108" s="556" t="s">
        <v>940</v>
      </c>
      <c r="G108" s="307"/>
      <c r="H108" s="307"/>
      <c r="I108" s="307"/>
      <c r="J108" s="307"/>
      <c r="K108" s="307"/>
      <c r="L108" s="307"/>
      <c r="M108" s="307"/>
      <c r="N108" s="307"/>
      <c r="O108" s="307"/>
      <c r="P108" s="558"/>
      <c r="Q108" s="557" t="s">
        <v>943</v>
      </c>
      <c r="R108" s="581"/>
    </row>
    <row r="109" spans="1:18" ht="46.5" customHeight="1">
      <c r="A109" s="44">
        <v>44927</v>
      </c>
      <c r="B109" s="582" t="s">
        <v>245</v>
      </c>
      <c r="C109" s="583" t="s">
        <v>380</v>
      </c>
      <c r="D109" s="33" t="s">
        <v>268</v>
      </c>
      <c r="E109" s="33">
        <v>44942</v>
      </c>
      <c r="F109" s="166"/>
      <c r="G109" s="54"/>
      <c r="H109" s="54"/>
      <c r="I109" s="371"/>
      <c r="J109" s="371"/>
      <c r="K109" s="166"/>
      <c r="L109" s="371"/>
      <c r="M109" s="371"/>
      <c r="N109" s="371"/>
      <c r="O109" s="371"/>
      <c r="P109" s="371"/>
      <c r="Q109" s="156" t="s">
        <v>381</v>
      </c>
      <c r="R109" s="577" t="s">
        <v>382</v>
      </c>
    </row>
    <row r="110" spans="1:18" ht="47.25" customHeight="1">
      <c r="A110" s="44">
        <v>44958</v>
      </c>
      <c r="B110" s="471"/>
      <c r="C110" s="583" t="s">
        <v>380</v>
      </c>
      <c r="D110" s="33" t="s">
        <v>268</v>
      </c>
      <c r="E110" s="33">
        <v>44966</v>
      </c>
      <c r="F110" s="166" t="s">
        <v>332</v>
      </c>
      <c r="G110" s="54"/>
      <c r="H110" s="54"/>
      <c r="I110" s="371"/>
      <c r="J110" s="371"/>
      <c r="K110" s="166"/>
      <c r="L110" s="371"/>
      <c r="M110" s="371"/>
      <c r="N110" s="371"/>
      <c r="O110" s="371"/>
      <c r="P110" s="371"/>
      <c r="Q110" s="45" t="s">
        <v>383</v>
      </c>
      <c r="R110" s="577" t="s">
        <v>384</v>
      </c>
    </row>
    <row r="111" spans="1:18" ht="48.75" customHeight="1">
      <c r="A111" s="44">
        <v>44958</v>
      </c>
      <c r="B111" s="471"/>
      <c r="C111" s="583" t="s">
        <v>380</v>
      </c>
      <c r="D111" s="33" t="s">
        <v>268</v>
      </c>
      <c r="E111" s="33">
        <v>44984</v>
      </c>
      <c r="F111" s="166"/>
      <c r="G111" s="54"/>
      <c r="H111" s="54"/>
      <c r="I111" s="371"/>
      <c r="J111" s="371"/>
      <c r="K111" s="166"/>
      <c r="L111" s="371"/>
      <c r="M111" s="371"/>
      <c r="N111" s="371"/>
      <c r="O111" s="371"/>
      <c r="P111" s="371"/>
      <c r="Q111" s="45" t="s">
        <v>385</v>
      </c>
      <c r="R111" s="577" t="s">
        <v>386</v>
      </c>
    </row>
    <row r="112" spans="1:18" ht="49.5" customHeight="1">
      <c r="A112" s="44">
        <v>44986</v>
      </c>
      <c r="B112" s="394"/>
      <c r="C112" s="583" t="s">
        <v>380</v>
      </c>
      <c r="D112" s="33" t="s">
        <v>268</v>
      </c>
      <c r="E112" s="33">
        <v>45006</v>
      </c>
      <c r="F112" s="166"/>
      <c r="G112" s="54"/>
      <c r="H112" s="54"/>
      <c r="I112" s="371"/>
      <c r="J112" s="371"/>
      <c r="K112" s="166"/>
      <c r="L112" s="371"/>
      <c r="M112" s="371"/>
      <c r="N112" s="371"/>
      <c r="O112" s="371"/>
      <c r="P112" s="371"/>
      <c r="Q112" s="45" t="s">
        <v>539</v>
      </c>
      <c r="R112" s="577" t="s">
        <v>540</v>
      </c>
    </row>
    <row r="113" spans="1:19" ht="29.25" customHeight="1">
      <c r="A113" s="44">
        <v>44927</v>
      </c>
      <c r="B113" s="414" t="s">
        <v>246</v>
      </c>
      <c r="C113" s="371" t="s">
        <v>414</v>
      </c>
      <c r="D113" s="33" t="s">
        <v>268</v>
      </c>
      <c r="E113" s="33">
        <v>44952</v>
      </c>
      <c r="F113" s="33"/>
      <c r="G113" s="33"/>
      <c r="H113" s="33"/>
      <c r="I113" s="33" t="s">
        <v>415</v>
      </c>
      <c r="J113" s="33" t="s">
        <v>416</v>
      </c>
      <c r="K113" s="33"/>
      <c r="L113" s="33"/>
      <c r="M113" s="33"/>
      <c r="N113" s="33"/>
      <c r="O113" s="33"/>
      <c r="P113" s="33"/>
      <c r="Q113" s="45" t="s">
        <v>417</v>
      </c>
      <c r="R113" s="50"/>
    </row>
    <row r="114" spans="1:19" ht="36.75" customHeight="1">
      <c r="A114" s="44">
        <v>44958</v>
      </c>
      <c r="B114" s="415"/>
      <c r="C114" s="371" t="s">
        <v>418</v>
      </c>
      <c r="D114" s="33" t="s">
        <v>268</v>
      </c>
      <c r="E114" s="33">
        <v>44966</v>
      </c>
      <c r="F114" s="166">
        <v>2022</v>
      </c>
      <c r="G114" s="33"/>
      <c r="H114" s="33"/>
      <c r="I114" s="33"/>
      <c r="J114" s="33"/>
      <c r="K114" s="33"/>
      <c r="L114" s="33"/>
      <c r="M114" s="33"/>
      <c r="N114" s="33"/>
      <c r="O114" s="33"/>
      <c r="P114" s="33"/>
      <c r="Q114" s="45" t="s">
        <v>329</v>
      </c>
      <c r="R114" s="50" t="s">
        <v>419</v>
      </c>
    </row>
    <row r="115" spans="1:19" ht="63.75" customHeight="1">
      <c r="A115" s="44">
        <v>44958</v>
      </c>
      <c r="B115" s="415"/>
      <c r="C115" s="371" t="s">
        <v>414</v>
      </c>
      <c r="D115" s="33" t="s">
        <v>268</v>
      </c>
      <c r="E115" s="33">
        <v>44966</v>
      </c>
      <c r="F115" s="166" t="s">
        <v>332</v>
      </c>
      <c r="G115" s="33"/>
      <c r="H115" s="33"/>
      <c r="I115" s="33"/>
      <c r="J115" s="33"/>
      <c r="K115" s="33"/>
      <c r="L115" s="33"/>
      <c r="M115" s="33"/>
      <c r="N115" s="33"/>
      <c r="O115" s="33"/>
      <c r="P115" s="33"/>
      <c r="Q115" s="45" t="s">
        <v>329</v>
      </c>
      <c r="R115" s="50" t="s">
        <v>420</v>
      </c>
    </row>
    <row r="116" spans="1:19" ht="63" customHeight="1">
      <c r="A116" s="44">
        <v>44958</v>
      </c>
      <c r="B116" s="415"/>
      <c r="C116" s="371" t="s">
        <v>414</v>
      </c>
      <c r="D116" s="33" t="s">
        <v>268</v>
      </c>
      <c r="E116" s="33">
        <v>44977</v>
      </c>
      <c r="F116" s="166"/>
      <c r="G116" s="33"/>
      <c r="H116" s="33"/>
      <c r="I116" s="33"/>
      <c r="J116" s="33"/>
      <c r="K116" s="33"/>
      <c r="L116" s="33"/>
      <c r="M116" s="33"/>
      <c r="N116" s="33"/>
      <c r="O116" s="33"/>
      <c r="P116" s="33"/>
      <c r="Q116" s="45" t="s">
        <v>421</v>
      </c>
      <c r="R116" s="50" t="s">
        <v>422</v>
      </c>
    </row>
    <row r="117" spans="1:19" ht="41.25" customHeight="1">
      <c r="A117" s="44">
        <v>44986</v>
      </c>
      <c r="B117" s="415"/>
      <c r="C117" s="371" t="s">
        <v>418</v>
      </c>
      <c r="D117" s="33" t="s">
        <v>268</v>
      </c>
      <c r="E117" s="33">
        <v>44998</v>
      </c>
      <c r="F117" s="166"/>
      <c r="G117" s="33"/>
      <c r="H117" s="33"/>
      <c r="I117" s="33"/>
      <c r="J117" s="33"/>
      <c r="K117" s="33"/>
      <c r="L117" s="33"/>
      <c r="M117" s="33"/>
      <c r="N117" s="33"/>
      <c r="O117" s="33"/>
      <c r="P117" s="33"/>
      <c r="Q117" s="45" t="s">
        <v>322</v>
      </c>
      <c r="R117" s="50" t="s">
        <v>423</v>
      </c>
    </row>
    <row r="118" spans="1:19" ht="41.25" customHeight="1">
      <c r="A118" s="44">
        <v>44986</v>
      </c>
      <c r="B118" s="415"/>
      <c r="C118" s="371" t="s">
        <v>414</v>
      </c>
      <c r="D118" s="33" t="s">
        <v>268</v>
      </c>
      <c r="E118" s="33">
        <v>45005</v>
      </c>
      <c r="F118" s="166" t="s">
        <v>369</v>
      </c>
      <c r="G118" s="33"/>
      <c r="H118" s="33"/>
      <c r="I118" s="33"/>
      <c r="J118" s="33"/>
      <c r="K118" s="33"/>
      <c r="L118" s="33"/>
      <c r="M118" s="33"/>
      <c r="N118" s="33"/>
      <c r="O118" s="33"/>
      <c r="P118" s="33"/>
      <c r="Q118" s="45" t="s">
        <v>503</v>
      </c>
      <c r="R118" s="50" t="s">
        <v>536</v>
      </c>
    </row>
    <row r="119" spans="1:19" ht="41.25" customHeight="1">
      <c r="A119" s="44">
        <v>44986</v>
      </c>
      <c r="B119" s="394"/>
      <c r="C119" s="371" t="s">
        <v>418</v>
      </c>
      <c r="D119" s="33" t="s">
        <v>268</v>
      </c>
      <c r="E119" s="33">
        <v>45008</v>
      </c>
      <c r="F119" s="166"/>
      <c r="G119" s="33"/>
      <c r="H119" s="33"/>
      <c r="I119" s="33"/>
      <c r="J119" s="33"/>
      <c r="K119" s="33"/>
      <c r="L119" s="33"/>
      <c r="M119" s="33"/>
      <c r="N119" s="33"/>
      <c r="O119" s="33"/>
      <c r="P119" s="33"/>
      <c r="Q119" s="45" t="s">
        <v>504</v>
      </c>
      <c r="R119" s="50" t="s">
        <v>544</v>
      </c>
    </row>
    <row r="120" spans="1:19" ht="44.25" customHeight="1">
      <c r="A120" s="44">
        <v>44927</v>
      </c>
      <c r="B120" s="414" t="s">
        <v>247</v>
      </c>
      <c r="C120" s="371" t="s">
        <v>449</v>
      </c>
      <c r="D120" s="33" t="s">
        <v>268</v>
      </c>
      <c r="E120" s="33">
        <v>44951</v>
      </c>
      <c r="F120" s="371"/>
      <c r="G120" s="372"/>
      <c r="H120" s="55"/>
      <c r="I120" s="372"/>
      <c r="J120" s="372"/>
      <c r="K120" s="372"/>
      <c r="L120" s="372"/>
      <c r="M120" s="372"/>
      <c r="N120" s="372"/>
      <c r="O120" s="372"/>
      <c r="P120" s="45"/>
      <c r="Q120" s="45" t="s">
        <v>450</v>
      </c>
      <c r="R120" s="50" t="s">
        <v>451</v>
      </c>
    </row>
    <row r="121" spans="1:19" ht="43.5" customHeight="1">
      <c r="A121" s="44">
        <v>44958</v>
      </c>
      <c r="B121" s="413"/>
      <c r="C121" s="371" t="s">
        <v>449</v>
      </c>
      <c r="D121" s="33" t="s">
        <v>268</v>
      </c>
      <c r="E121" s="33">
        <v>44965</v>
      </c>
      <c r="F121" s="371"/>
      <c r="G121" s="372"/>
      <c r="H121" s="55"/>
      <c r="I121" s="372"/>
      <c r="J121" s="372"/>
      <c r="K121" s="372"/>
      <c r="L121" s="372"/>
      <c r="M121" s="372"/>
      <c r="N121" s="372"/>
      <c r="O121" s="372"/>
      <c r="P121" s="45"/>
      <c r="Q121" s="45" t="s">
        <v>383</v>
      </c>
      <c r="R121" s="50" t="s">
        <v>452</v>
      </c>
    </row>
    <row r="122" spans="1:19" ht="42.75" customHeight="1">
      <c r="A122" s="44">
        <v>44958</v>
      </c>
      <c r="B122" s="415"/>
      <c r="C122" s="371" t="s">
        <v>449</v>
      </c>
      <c r="D122" s="33" t="s">
        <v>268</v>
      </c>
      <c r="E122" s="33">
        <v>44977</v>
      </c>
      <c r="F122" s="371"/>
      <c r="G122" s="372"/>
      <c r="H122" s="55"/>
      <c r="I122" s="372"/>
      <c r="J122" s="372"/>
      <c r="K122" s="372"/>
      <c r="L122" s="372"/>
      <c r="M122" s="372"/>
      <c r="N122" s="372"/>
      <c r="O122" s="372"/>
      <c r="P122" s="45"/>
      <c r="Q122" s="45" t="s">
        <v>453</v>
      </c>
      <c r="R122" s="50" t="s">
        <v>454</v>
      </c>
    </row>
    <row r="123" spans="1:19" ht="41.25" customHeight="1">
      <c r="A123" s="44">
        <v>44986</v>
      </c>
      <c r="B123" s="415"/>
      <c r="C123" s="371" t="s">
        <v>449</v>
      </c>
      <c r="D123" s="33" t="s">
        <v>268</v>
      </c>
      <c r="E123" s="33">
        <v>45005</v>
      </c>
      <c r="F123" s="371"/>
      <c r="G123" s="372"/>
      <c r="H123" s="55"/>
      <c r="I123" s="372"/>
      <c r="J123" s="372"/>
      <c r="K123" s="372"/>
      <c r="L123" s="372"/>
      <c r="M123" s="372"/>
      <c r="N123" s="372"/>
      <c r="O123" s="372"/>
      <c r="P123" s="45"/>
      <c r="Q123" s="45" t="s">
        <v>522</v>
      </c>
      <c r="R123" s="50" t="s">
        <v>523</v>
      </c>
    </row>
    <row r="124" spans="1:19" ht="41.25" customHeight="1">
      <c r="A124" s="44">
        <v>44986</v>
      </c>
      <c r="B124" s="394"/>
      <c r="C124" s="371" t="s">
        <v>449</v>
      </c>
      <c r="D124" s="33" t="s">
        <v>268</v>
      </c>
      <c r="E124" s="33">
        <v>45014</v>
      </c>
      <c r="F124" s="371"/>
      <c r="G124" s="372"/>
      <c r="H124" s="55"/>
      <c r="I124" s="372"/>
      <c r="J124" s="372"/>
      <c r="K124" s="372"/>
      <c r="L124" s="372"/>
      <c r="M124" s="372"/>
      <c r="N124" s="372"/>
      <c r="O124" s="372"/>
      <c r="P124" s="45"/>
      <c r="Q124" s="45" t="s">
        <v>392</v>
      </c>
      <c r="R124" s="50" t="s">
        <v>556</v>
      </c>
    </row>
    <row r="125" spans="1:19" ht="63">
      <c r="A125" s="570"/>
      <c r="B125" s="372" t="s">
        <v>248</v>
      </c>
      <c r="C125" s="371"/>
      <c r="D125" s="371"/>
      <c r="E125" s="371"/>
      <c r="F125" s="371"/>
      <c r="G125" s="371"/>
      <c r="H125" s="68"/>
      <c r="I125" s="68"/>
      <c r="J125" s="68"/>
      <c r="K125" s="68"/>
      <c r="L125" s="68"/>
      <c r="M125" s="68"/>
      <c r="N125" s="68"/>
      <c r="O125" s="68"/>
      <c r="P125" s="371"/>
      <c r="Q125" s="45"/>
      <c r="R125" s="50"/>
      <c r="S125" s="559"/>
    </row>
    <row r="126" spans="1:19" ht="36.75" customHeight="1">
      <c r="A126" s="44">
        <v>44986</v>
      </c>
      <c r="B126" s="414" t="s">
        <v>249</v>
      </c>
      <c r="C126" s="371" t="s">
        <v>406</v>
      </c>
      <c r="D126" s="371" t="s">
        <v>268</v>
      </c>
      <c r="E126" s="33">
        <v>45000</v>
      </c>
      <c r="F126" s="371" t="s">
        <v>332</v>
      </c>
      <c r="G126" s="371"/>
      <c r="H126" s="371"/>
      <c r="I126" s="371"/>
      <c r="J126" s="371"/>
      <c r="K126" s="371"/>
      <c r="L126" s="371"/>
      <c r="M126" s="371"/>
      <c r="N126" s="371"/>
      <c r="O126" s="371"/>
      <c r="P126" s="45"/>
      <c r="Q126" s="45" t="s">
        <v>392</v>
      </c>
      <c r="R126" s="50" t="s">
        <v>407</v>
      </c>
    </row>
    <row r="127" spans="1:19" ht="39.75" customHeight="1">
      <c r="A127" s="44">
        <v>44986</v>
      </c>
      <c r="B127" s="415"/>
      <c r="C127" s="371" t="s">
        <v>406</v>
      </c>
      <c r="D127" s="371" t="s">
        <v>268</v>
      </c>
      <c r="E127" s="33">
        <v>44991</v>
      </c>
      <c r="F127" s="371" t="s">
        <v>408</v>
      </c>
      <c r="G127" s="371"/>
      <c r="H127" s="371"/>
      <c r="I127" s="371"/>
      <c r="J127" s="371"/>
      <c r="K127" s="371"/>
      <c r="L127" s="371"/>
      <c r="M127" s="371"/>
      <c r="N127" s="371"/>
      <c r="O127" s="371"/>
      <c r="P127" s="45"/>
      <c r="Q127" s="45" t="s">
        <v>409</v>
      </c>
      <c r="R127" s="50" t="s">
        <v>410</v>
      </c>
    </row>
    <row r="128" spans="1:19" ht="51.75" customHeight="1">
      <c r="A128" s="44">
        <v>44986</v>
      </c>
      <c r="B128" s="394"/>
      <c r="C128" s="371" t="s">
        <v>406</v>
      </c>
      <c r="D128" s="371" t="s">
        <v>268</v>
      </c>
      <c r="E128" s="33">
        <v>45015</v>
      </c>
      <c r="F128" s="371"/>
      <c r="G128" s="371"/>
      <c r="H128" s="371"/>
      <c r="I128" s="371"/>
      <c r="J128" s="371"/>
      <c r="K128" s="371"/>
      <c r="L128" s="371"/>
      <c r="M128" s="371"/>
      <c r="N128" s="371"/>
      <c r="O128" s="371"/>
      <c r="P128" s="45"/>
      <c r="Q128" s="45" t="s">
        <v>561</v>
      </c>
      <c r="R128" s="50" t="s">
        <v>560</v>
      </c>
    </row>
    <row r="129" spans="1:19" ht="39.75" customHeight="1">
      <c r="A129" s="44">
        <v>44958</v>
      </c>
      <c r="B129" s="414" t="s">
        <v>250</v>
      </c>
      <c r="C129" s="371" t="s">
        <v>463</v>
      </c>
      <c r="D129" s="371" t="s">
        <v>268</v>
      </c>
      <c r="E129" s="33">
        <v>44967</v>
      </c>
      <c r="F129" s="371" t="s">
        <v>464</v>
      </c>
      <c r="G129" s="371"/>
      <c r="H129" s="33"/>
      <c r="I129" s="33"/>
      <c r="J129" s="33"/>
      <c r="K129" s="371"/>
      <c r="L129" s="371"/>
      <c r="M129" s="371"/>
      <c r="N129" s="425" t="s">
        <v>465</v>
      </c>
      <c r="O129" s="426"/>
      <c r="P129" s="45"/>
      <c r="Q129" s="45" t="s">
        <v>361</v>
      </c>
      <c r="R129" s="50"/>
    </row>
    <row r="130" spans="1:19" ht="39" customHeight="1">
      <c r="A130" s="44">
        <v>44958</v>
      </c>
      <c r="B130" s="415"/>
      <c r="C130" s="371" t="s">
        <v>463</v>
      </c>
      <c r="D130" s="371" t="s">
        <v>268</v>
      </c>
      <c r="E130" s="33">
        <v>44974</v>
      </c>
      <c r="F130" s="371"/>
      <c r="G130" s="371"/>
      <c r="H130" s="33"/>
      <c r="I130" s="33"/>
      <c r="J130" s="33"/>
      <c r="K130" s="371"/>
      <c r="L130" s="371"/>
      <c r="M130" s="371"/>
      <c r="N130" s="371"/>
      <c r="O130" s="371"/>
      <c r="P130" s="45"/>
      <c r="Q130" s="45" t="s">
        <v>466</v>
      </c>
      <c r="R130" s="50" t="s">
        <v>467</v>
      </c>
    </row>
    <row r="131" spans="1:19" ht="63.75" customHeight="1">
      <c r="A131" s="44">
        <v>44958</v>
      </c>
      <c r="B131" s="415"/>
      <c r="C131" s="371" t="s">
        <v>463</v>
      </c>
      <c r="D131" s="371" t="s">
        <v>268</v>
      </c>
      <c r="E131" s="33">
        <v>44984</v>
      </c>
      <c r="F131" s="371"/>
      <c r="G131" s="371"/>
      <c r="H131" s="33"/>
      <c r="I131" s="33"/>
      <c r="J131" s="33"/>
      <c r="K131" s="371"/>
      <c r="L131" s="371"/>
      <c r="M131" s="371"/>
      <c r="N131" s="371"/>
      <c r="O131" s="371"/>
      <c r="P131" s="45"/>
      <c r="Q131" s="45" t="s">
        <v>358</v>
      </c>
      <c r="R131" s="50" t="s">
        <v>468</v>
      </c>
    </row>
    <row r="132" spans="1:19" ht="58.5" customHeight="1">
      <c r="A132" s="44">
        <v>44986</v>
      </c>
      <c r="B132" s="512" t="s">
        <v>250</v>
      </c>
      <c r="C132" s="371" t="s">
        <v>463</v>
      </c>
      <c r="D132" s="371" t="s">
        <v>268</v>
      </c>
      <c r="E132" s="33">
        <v>45007</v>
      </c>
      <c r="F132" s="371" t="s">
        <v>547</v>
      </c>
      <c r="G132" s="371"/>
      <c r="H132" s="33"/>
      <c r="I132" s="33"/>
      <c r="J132" s="33"/>
      <c r="K132" s="371"/>
      <c r="L132" s="371"/>
      <c r="M132" s="371"/>
      <c r="N132" s="425" t="s">
        <v>546</v>
      </c>
      <c r="O132" s="426"/>
      <c r="P132" s="45"/>
      <c r="Q132" s="45" t="s">
        <v>548</v>
      </c>
      <c r="R132" s="50"/>
    </row>
    <row r="133" spans="1:19" ht="58.5" customHeight="1">
      <c r="A133" s="44">
        <v>45078</v>
      </c>
      <c r="B133" s="513"/>
      <c r="C133" s="371" t="s">
        <v>463</v>
      </c>
      <c r="D133" s="371" t="s">
        <v>268</v>
      </c>
      <c r="E133" s="172">
        <v>45100</v>
      </c>
      <c r="F133" s="169"/>
      <c r="G133" s="169"/>
      <c r="H133" s="169"/>
      <c r="I133" s="172" t="s">
        <v>1040</v>
      </c>
      <c r="J133" s="169" t="s">
        <v>1042</v>
      </c>
      <c r="K133" s="268"/>
      <c r="L133" s="369"/>
      <c r="M133" s="268"/>
      <c r="N133" s="268"/>
      <c r="O133" s="268"/>
      <c r="P133" s="268"/>
      <c r="Q133" s="263" t="s">
        <v>1041</v>
      </c>
      <c r="R133" s="50"/>
    </row>
    <row r="134" spans="1:19" ht="41.25" customHeight="1">
      <c r="A134" s="44">
        <v>44958</v>
      </c>
      <c r="B134" s="414" t="s">
        <v>251</v>
      </c>
      <c r="C134" s="371" t="s">
        <v>291</v>
      </c>
      <c r="D134" s="371" t="s">
        <v>268</v>
      </c>
      <c r="E134" s="33">
        <v>45005</v>
      </c>
      <c r="F134" s="371" t="s">
        <v>348</v>
      </c>
      <c r="G134" s="371"/>
      <c r="H134" s="371"/>
      <c r="I134" s="371"/>
      <c r="J134" s="371"/>
      <c r="K134" s="371"/>
      <c r="L134" s="371"/>
      <c r="M134" s="371"/>
      <c r="N134" s="371"/>
      <c r="O134" s="371"/>
      <c r="P134" s="371"/>
      <c r="Q134" s="45" t="s">
        <v>392</v>
      </c>
      <c r="R134" s="577" t="s">
        <v>432</v>
      </c>
    </row>
    <row r="135" spans="1:19" ht="48" customHeight="1">
      <c r="A135" s="44">
        <v>44958</v>
      </c>
      <c r="B135" s="415"/>
      <c r="C135" s="371" t="s">
        <v>433</v>
      </c>
      <c r="D135" s="371" t="s">
        <v>268</v>
      </c>
      <c r="E135" s="33">
        <v>44965</v>
      </c>
      <c r="F135" s="371"/>
      <c r="G135" s="371"/>
      <c r="H135" s="371"/>
      <c r="I135" s="371"/>
      <c r="J135" s="371"/>
      <c r="K135" s="371"/>
      <c r="L135" s="371"/>
      <c r="M135" s="371"/>
      <c r="N135" s="425" t="s">
        <v>434</v>
      </c>
      <c r="O135" s="426"/>
      <c r="P135" s="371"/>
      <c r="Q135" s="45" t="s">
        <v>435</v>
      </c>
      <c r="R135" s="577"/>
    </row>
    <row r="136" spans="1:19" ht="60.75" customHeight="1">
      <c r="A136" s="44">
        <v>44958</v>
      </c>
      <c r="B136" s="415"/>
      <c r="C136" s="371" t="s">
        <v>291</v>
      </c>
      <c r="D136" s="371" t="s">
        <v>268</v>
      </c>
      <c r="E136" s="33">
        <v>44984</v>
      </c>
      <c r="F136" s="371"/>
      <c r="G136" s="371"/>
      <c r="H136" s="371"/>
      <c r="I136" s="371"/>
      <c r="J136" s="371"/>
      <c r="K136" s="371"/>
      <c r="L136" s="371"/>
      <c r="M136" s="371"/>
      <c r="N136" s="375"/>
      <c r="O136" s="371"/>
      <c r="P136" s="371"/>
      <c r="Q136" s="45" t="s">
        <v>329</v>
      </c>
      <c r="R136" s="577" t="s">
        <v>436</v>
      </c>
    </row>
    <row r="137" spans="1:19" ht="60.75" customHeight="1">
      <c r="A137" s="44">
        <v>44986</v>
      </c>
      <c r="B137" s="415"/>
      <c r="C137" s="371" t="s">
        <v>439</v>
      </c>
      <c r="D137" s="371" t="s">
        <v>268</v>
      </c>
      <c r="E137" s="33">
        <v>44992</v>
      </c>
      <c r="F137" s="371" t="s">
        <v>289</v>
      </c>
      <c r="G137" s="371"/>
      <c r="H137" s="371"/>
      <c r="I137" s="371"/>
      <c r="J137" s="371"/>
      <c r="K137" s="371"/>
      <c r="L137" s="371"/>
      <c r="M137" s="371"/>
      <c r="N137" s="425" t="s">
        <v>437</v>
      </c>
      <c r="O137" s="430"/>
      <c r="P137" s="371"/>
      <c r="Q137" s="45" t="s">
        <v>438</v>
      </c>
      <c r="R137" s="577"/>
    </row>
    <row r="138" spans="1:19" ht="60.75" customHeight="1">
      <c r="A138" s="44">
        <v>44986</v>
      </c>
      <c r="B138" s="415"/>
      <c r="C138" s="371" t="s">
        <v>439</v>
      </c>
      <c r="D138" s="371" t="s">
        <v>268</v>
      </c>
      <c r="E138" s="33">
        <v>45007</v>
      </c>
      <c r="F138" s="371"/>
      <c r="G138" s="371"/>
      <c r="H138" s="371"/>
      <c r="I138" s="371"/>
      <c r="J138" s="371"/>
      <c r="K138" s="371"/>
      <c r="L138" s="371"/>
      <c r="M138" s="371"/>
      <c r="N138" s="371"/>
      <c r="O138" s="373"/>
      <c r="P138" s="371"/>
      <c r="Q138" s="45" t="s">
        <v>528</v>
      </c>
      <c r="R138" s="577" t="s">
        <v>529</v>
      </c>
    </row>
    <row r="139" spans="1:19" ht="60.75" customHeight="1">
      <c r="A139" s="44">
        <v>45078</v>
      </c>
      <c r="B139" s="415"/>
      <c r="C139" s="371" t="s">
        <v>921</v>
      </c>
      <c r="D139" s="169" t="s">
        <v>832</v>
      </c>
      <c r="E139" s="169" t="s">
        <v>922</v>
      </c>
      <c r="F139" s="169"/>
      <c r="G139" s="169"/>
      <c r="H139" s="169"/>
      <c r="I139" s="169"/>
      <c r="J139" s="169"/>
      <c r="K139" s="169"/>
      <c r="L139" s="169"/>
      <c r="M139" s="169"/>
      <c r="N139" s="169"/>
      <c r="O139" s="169"/>
      <c r="P139" s="169" t="s">
        <v>929</v>
      </c>
      <c r="Q139" s="361" t="s">
        <v>926</v>
      </c>
      <c r="R139" s="540" t="s">
        <v>927</v>
      </c>
      <c r="S139" s="1" t="s">
        <v>930</v>
      </c>
    </row>
    <row r="140" spans="1:19" ht="60.75" customHeight="1">
      <c r="A140" s="44">
        <v>45078</v>
      </c>
      <c r="B140" s="394"/>
      <c r="C140" s="371" t="s">
        <v>291</v>
      </c>
      <c r="D140" s="169" t="s">
        <v>832</v>
      </c>
      <c r="E140" s="169" t="s">
        <v>923</v>
      </c>
      <c r="F140" s="169" t="s">
        <v>924</v>
      </c>
      <c r="G140" s="169"/>
      <c r="H140" s="169"/>
      <c r="I140" s="169" t="s">
        <v>925</v>
      </c>
      <c r="J140" s="169"/>
      <c r="K140" s="169"/>
      <c r="L140" s="169"/>
      <c r="M140" s="169"/>
      <c r="N140" s="584" t="s">
        <v>1043</v>
      </c>
      <c r="O140" s="585"/>
      <c r="P140" s="169"/>
      <c r="Q140" s="361" t="s">
        <v>928</v>
      </c>
      <c r="R140" s="540"/>
    </row>
    <row r="141" spans="1:19" ht="30.75" customHeight="1">
      <c r="A141" s="570">
        <v>44986</v>
      </c>
      <c r="B141" s="560" t="s">
        <v>127</v>
      </c>
      <c r="C141" s="169" t="s">
        <v>1035</v>
      </c>
      <c r="D141" s="169" t="s">
        <v>1027</v>
      </c>
      <c r="E141" s="172">
        <v>45000</v>
      </c>
      <c r="F141" s="198"/>
      <c r="G141" s="169"/>
      <c r="H141" s="169"/>
      <c r="I141" s="172" t="s">
        <v>1028</v>
      </c>
      <c r="J141" s="172">
        <v>45012</v>
      </c>
      <c r="K141" s="169"/>
      <c r="L141" s="169"/>
      <c r="M141" s="169"/>
      <c r="N141" s="169"/>
      <c r="O141" s="169"/>
      <c r="P141" s="169"/>
      <c r="Q141" s="169" t="s">
        <v>1029</v>
      </c>
      <c r="R141" s="540" t="s">
        <v>1030</v>
      </c>
    </row>
    <row r="142" spans="1:19" ht="39" customHeight="1">
      <c r="A142" s="570">
        <v>45017</v>
      </c>
      <c r="B142" s="561"/>
      <c r="C142" s="169" t="s">
        <v>1035</v>
      </c>
      <c r="D142" s="169" t="s">
        <v>1027</v>
      </c>
      <c r="E142" s="172">
        <v>45043</v>
      </c>
      <c r="F142" s="198"/>
      <c r="G142" s="169"/>
      <c r="H142" s="169"/>
      <c r="I142" s="172" t="s">
        <v>1031</v>
      </c>
      <c r="J142" s="172">
        <v>45057</v>
      </c>
      <c r="K142" s="169"/>
      <c r="L142" s="169"/>
      <c r="M142" s="169"/>
      <c r="N142" s="169"/>
      <c r="O142" s="169"/>
      <c r="P142" s="169"/>
      <c r="Q142" s="169" t="s">
        <v>1032</v>
      </c>
      <c r="R142" s="540" t="s">
        <v>1033</v>
      </c>
    </row>
    <row r="143" spans="1:19" ht="36.75" customHeight="1">
      <c r="A143" s="570">
        <v>45047</v>
      </c>
      <c r="B143" s="562"/>
      <c r="C143" s="169" t="s">
        <v>1035</v>
      </c>
      <c r="D143" s="169" t="s">
        <v>286</v>
      </c>
      <c r="E143" s="172" t="s">
        <v>1034</v>
      </c>
      <c r="F143" s="198"/>
      <c r="G143" s="169"/>
      <c r="H143" s="169"/>
      <c r="I143" s="172"/>
      <c r="J143" s="172"/>
      <c r="K143" s="169"/>
      <c r="L143" s="169"/>
      <c r="M143" s="169"/>
      <c r="N143" s="169"/>
      <c r="O143" s="169"/>
      <c r="P143" s="169"/>
      <c r="Q143" s="169"/>
      <c r="R143" s="540"/>
    </row>
    <row r="144" spans="1:19" ht="45" customHeight="1">
      <c r="A144" s="44">
        <v>44927</v>
      </c>
      <c r="B144" s="560" t="s">
        <v>252</v>
      </c>
      <c r="C144" s="169" t="s">
        <v>836</v>
      </c>
      <c r="D144" s="169" t="s">
        <v>835</v>
      </c>
      <c r="E144" s="174" t="s">
        <v>830</v>
      </c>
      <c r="F144" s="268"/>
      <c r="G144" s="268"/>
      <c r="H144" s="268"/>
      <c r="I144" s="268"/>
      <c r="J144" s="268"/>
      <c r="K144" s="268"/>
      <c r="L144" s="268"/>
      <c r="M144" s="268"/>
      <c r="N144" s="268"/>
      <c r="O144" s="268"/>
      <c r="P144" s="268"/>
      <c r="Q144" s="563" t="s">
        <v>837</v>
      </c>
      <c r="R144" s="564"/>
    </row>
    <row r="145" spans="1:18" ht="42.75" customHeight="1">
      <c r="A145" s="44">
        <v>44927</v>
      </c>
      <c r="B145" s="561"/>
      <c r="C145" s="169" t="s">
        <v>836</v>
      </c>
      <c r="D145" s="169" t="s">
        <v>835</v>
      </c>
      <c r="E145" s="169" t="s">
        <v>1050</v>
      </c>
      <c r="F145" s="268"/>
      <c r="G145" s="268"/>
      <c r="H145" s="268"/>
      <c r="I145" s="268"/>
      <c r="J145" s="268"/>
      <c r="K145" s="268"/>
      <c r="L145" s="268"/>
      <c r="M145" s="268"/>
      <c r="N145" s="268"/>
      <c r="O145" s="268"/>
      <c r="P145" s="268"/>
      <c r="Q145" s="178" t="s">
        <v>838</v>
      </c>
      <c r="R145" s="316"/>
    </row>
    <row r="146" spans="1:18" ht="57.75" customHeight="1">
      <c r="A146" s="44">
        <v>44958</v>
      </c>
      <c r="B146" s="561"/>
      <c r="C146" s="169" t="s">
        <v>836</v>
      </c>
      <c r="D146" s="169" t="s">
        <v>589</v>
      </c>
      <c r="E146" s="169" t="s">
        <v>831</v>
      </c>
      <c r="F146" s="169"/>
      <c r="G146" s="268"/>
      <c r="H146" s="268"/>
      <c r="I146" s="268"/>
      <c r="J146" s="268"/>
      <c r="K146" s="268"/>
      <c r="L146" s="268"/>
      <c r="M146" s="268"/>
      <c r="N146" s="268"/>
      <c r="O146" s="268"/>
      <c r="P146" s="268"/>
      <c r="Q146" s="178" t="s">
        <v>839</v>
      </c>
      <c r="R146" s="316"/>
    </row>
    <row r="147" spans="1:18" ht="45.75" customHeight="1">
      <c r="A147" s="44">
        <v>44958</v>
      </c>
      <c r="B147" s="415"/>
      <c r="C147" s="169" t="s">
        <v>836</v>
      </c>
      <c r="D147" s="169" t="s">
        <v>832</v>
      </c>
      <c r="E147" s="174" t="s">
        <v>833</v>
      </c>
      <c r="F147" s="268"/>
      <c r="G147" s="268"/>
      <c r="H147" s="268"/>
      <c r="I147" s="268"/>
      <c r="J147" s="268"/>
      <c r="K147" s="268"/>
      <c r="L147" s="268"/>
      <c r="M147" s="268"/>
      <c r="N147" s="268"/>
      <c r="O147" s="268"/>
      <c r="P147" s="268"/>
      <c r="Q147" s="178" t="s">
        <v>840</v>
      </c>
      <c r="R147" s="317"/>
    </row>
    <row r="148" spans="1:18" ht="51" customHeight="1">
      <c r="A148" s="44">
        <v>44986</v>
      </c>
      <c r="B148" s="394"/>
      <c r="C148" s="307" t="s">
        <v>836</v>
      </c>
      <c r="D148" s="307" t="s">
        <v>832</v>
      </c>
      <c r="E148" s="272" t="s">
        <v>834</v>
      </c>
      <c r="F148" s="270"/>
      <c r="G148" s="565"/>
      <c r="H148" s="270"/>
      <c r="I148" s="309"/>
      <c r="J148" s="307"/>
      <c r="K148" s="270"/>
      <c r="L148" s="270"/>
      <c r="M148" s="270"/>
      <c r="N148" s="270"/>
      <c r="O148" s="270"/>
      <c r="P148" s="270"/>
      <c r="Q148" s="508" t="s">
        <v>841</v>
      </c>
      <c r="R148" s="586"/>
    </row>
    <row r="149" spans="1:18" ht="30" customHeight="1">
      <c r="A149" s="44">
        <v>44927</v>
      </c>
      <c r="B149" s="414" t="s">
        <v>253</v>
      </c>
      <c r="C149" s="371" t="s">
        <v>477</v>
      </c>
      <c r="D149" s="371" t="s">
        <v>268</v>
      </c>
      <c r="E149" s="33">
        <v>44939</v>
      </c>
      <c r="F149" s="371"/>
      <c r="G149" s="371"/>
      <c r="H149" s="371"/>
      <c r="I149" s="371"/>
      <c r="J149" s="371"/>
      <c r="K149" s="371"/>
      <c r="L149" s="371"/>
      <c r="M149" s="371"/>
      <c r="N149" s="371"/>
      <c r="O149" s="371"/>
      <c r="P149" s="45"/>
      <c r="Q149" s="45" t="s">
        <v>478</v>
      </c>
      <c r="R149" s="50" t="s">
        <v>479</v>
      </c>
    </row>
    <row r="150" spans="1:18" ht="41.25" customHeight="1">
      <c r="A150" s="44">
        <v>44927</v>
      </c>
      <c r="B150" s="415"/>
      <c r="C150" s="371" t="s">
        <v>477</v>
      </c>
      <c r="D150" s="371" t="s">
        <v>268</v>
      </c>
      <c r="E150" s="33">
        <v>44956</v>
      </c>
      <c r="F150" s="371"/>
      <c r="G150" s="371"/>
      <c r="H150" s="371"/>
      <c r="I150" s="371"/>
      <c r="J150" s="371"/>
      <c r="K150" s="371"/>
      <c r="L150" s="371"/>
      <c r="M150" s="371"/>
      <c r="N150" s="371"/>
      <c r="O150" s="371"/>
      <c r="P150" s="45"/>
      <c r="Q150" s="45" t="s">
        <v>480</v>
      </c>
      <c r="R150" s="50" t="s">
        <v>481</v>
      </c>
    </row>
    <row r="151" spans="1:18" ht="38.25" customHeight="1">
      <c r="A151" s="44">
        <v>44958</v>
      </c>
      <c r="B151" s="415"/>
      <c r="C151" s="371" t="s">
        <v>477</v>
      </c>
      <c r="D151" s="371" t="s">
        <v>268</v>
      </c>
      <c r="E151" s="33">
        <v>44966</v>
      </c>
      <c r="F151" s="371"/>
      <c r="G151" s="371"/>
      <c r="H151" s="371"/>
      <c r="I151" s="371"/>
      <c r="J151" s="371"/>
      <c r="K151" s="371"/>
      <c r="L151" s="371"/>
      <c r="M151" s="371"/>
      <c r="N151" s="371"/>
      <c r="O151" s="371"/>
      <c r="P151" s="45"/>
      <c r="Q151" s="45" t="s">
        <v>329</v>
      </c>
      <c r="R151" s="587" t="s">
        <v>482</v>
      </c>
    </row>
    <row r="152" spans="1:18" ht="40.5" customHeight="1">
      <c r="A152" s="44">
        <v>44958</v>
      </c>
      <c r="B152" s="415"/>
      <c r="C152" s="371" t="s">
        <v>477</v>
      </c>
      <c r="D152" s="371" t="s">
        <v>268</v>
      </c>
      <c r="E152" s="33">
        <v>44972</v>
      </c>
      <c r="F152" s="371"/>
      <c r="G152" s="371"/>
      <c r="H152" s="371"/>
      <c r="I152" s="371"/>
      <c r="J152" s="371"/>
      <c r="K152" s="371"/>
      <c r="L152" s="371"/>
      <c r="M152" s="371"/>
      <c r="N152" s="371"/>
      <c r="O152" s="371"/>
      <c r="P152" s="45"/>
      <c r="Q152" s="45" t="s">
        <v>483</v>
      </c>
      <c r="R152" s="50" t="s">
        <v>484</v>
      </c>
    </row>
    <row r="153" spans="1:18" ht="30.75" customHeight="1">
      <c r="A153" s="44">
        <v>44958</v>
      </c>
      <c r="B153" s="415"/>
      <c r="C153" s="371" t="s">
        <v>477</v>
      </c>
      <c r="D153" s="371" t="s">
        <v>268</v>
      </c>
      <c r="E153" s="33">
        <v>44977</v>
      </c>
      <c r="F153" s="371"/>
      <c r="G153" s="371"/>
      <c r="H153" s="371"/>
      <c r="I153" s="371"/>
      <c r="J153" s="371"/>
      <c r="K153" s="371"/>
      <c r="L153" s="371"/>
      <c r="M153" s="371"/>
      <c r="N153" s="371"/>
      <c r="O153" s="371"/>
      <c r="P153" s="45"/>
      <c r="Q153" s="45" t="s">
        <v>322</v>
      </c>
      <c r="R153" s="50" t="s">
        <v>485</v>
      </c>
    </row>
    <row r="154" spans="1:18" ht="36.75" customHeight="1">
      <c r="A154" s="44">
        <v>44958</v>
      </c>
      <c r="B154" s="415"/>
      <c r="C154" s="371" t="s">
        <v>477</v>
      </c>
      <c r="D154" s="371" t="s">
        <v>268</v>
      </c>
      <c r="E154" s="33">
        <v>44984</v>
      </c>
      <c r="F154" s="371"/>
      <c r="G154" s="371"/>
      <c r="H154" s="371"/>
      <c r="I154" s="371"/>
      <c r="J154" s="371"/>
      <c r="K154" s="371"/>
      <c r="L154" s="371"/>
      <c r="M154" s="371"/>
      <c r="N154" s="371"/>
      <c r="O154" s="371"/>
      <c r="P154" s="45"/>
      <c r="Q154" s="45" t="s">
        <v>486</v>
      </c>
      <c r="R154" s="50" t="s">
        <v>487</v>
      </c>
    </row>
    <row r="155" spans="1:18" ht="39.75" customHeight="1">
      <c r="A155" s="44">
        <v>44986</v>
      </c>
      <c r="B155" s="415"/>
      <c r="C155" s="371" t="s">
        <v>477</v>
      </c>
      <c r="D155" s="371" t="s">
        <v>268</v>
      </c>
      <c r="E155" s="33">
        <v>44986</v>
      </c>
      <c r="F155" s="371"/>
      <c r="G155" s="371"/>
      <c r="H155" s="371"/>
      <c r="I155" s="371"/>
      <c r="J155" s="371"/>
      <c r="K155" s="371"/>
      <c r="L155" s="371"/>
      <c r="M155" s="371"/>
      <c r="N155" s="371"/>
      <c r="O155" s="371"/>
      <c r="P155" s="45"/>
      <c r="Q155" s="45" t="s">
        <v>488</v>
      </c>
      <c r="R155" s="50" t="s">
        <v>489</v>
      </c>
    </row>
    <row r="156" spans="1:18" ht="37.5" customHeight="1">
      <c r="A156" s="44">
        <v>44986</v>
      </c>
      <c r="B156" s="415"/>
      <c r="C156" s="371" t="s">
        <v>477</v>
      </c>
      <c r="D156" s="371" t="s">
        <v>268</v>
      </c>
      <c r="E156" s="33">
        <v>44986</v>
      </c>
      <c r="F156" s="371"/>
      <c r="G156" s="371"/>
      <c r="H156" s="371"/>
      <c r="I156" s="371"/>
      <c r="J156" s="371"/>
      <c r="K156" s="371"/>
      <c r="L156" s="371"/>
      <c r="M156" s="371"/>
      <c r="N156" s="371"/>
      <c r="O156" s="371"/>
      <c r="P156" s="45"/>
      <c r="Q156" s="45" t="s">
        <v>490</v>
      </c>
      <c r="R156" s="50" t="s">
        <v>491</v>
      </c>
    </row>
    <row r="157" spans="1:18" ht="38.25" customHeight="1">
      <c r="A157" s="44">
        <v>44986</v>
      </c>
      <c r="B157" s="415"/>
      <c r="C157" s="371" t="s">
        <v>477</v>
      </c>
      <c r="D157" s="371" t="s">
        <v>268</v>
      </c>
      <c r="E157" s="33">
        <v>44988</v>
      </c>
      <c r="F157" s="371"/>
      <c r="G157" s="371"/>
      <c r="H157" s="371"/>
      <c r="I157" s="371" t="s">
        <v>495</v>
      </c>
      <c r="J157" s="371" t="s">
        <v>496</v>
      </c>
      <c r="K157" s="371"/>
      <c r="L157" s="371"/>
      <c r="M157" s="371"/>
      <c r="N157" s="371"/>
      <c r="O157" s="371"/>
      <c r="P157" s="45"/>
      <c r="Q157" s="45" t="s">
        <v>494</v>
      </c>
      <c r="R157" s="50" t="s">
        <v>492</v>
      </c>
    </row>
    <row r="158" spans="1:18" ht="38.25" customHeight="1">
      <c r="A158" s="44">
        <v>44986</v>
      </c>
      <c r="B158" s="415"/>
      <c r="C158" s="371" t="s">
        <v>477</v>
      </c>
      <c r="D158" s="371" t="s">
        <v>268</v>
      </c>
      <c r="E158" s="33">
        <v>45001</v>
      </c>
      <c r="F158" s="371"/>
      <c r="G158" s="371"/>
      <c r="H158" s="371"/>
      <c r="I158" s="371"/>
      <c r="J158" s="371"/>
      <c r="K158" s="371"/>
      <c r="L158" s="371"/>
      <c r="M158" s="371"/>
      <c r="N158" s="371"/>
      <c r="O158" s="371"/>
      <c r="P158" s="45"/>
      <c r="Q158" s="45" t="s">
        <v>365</v>
      </c>
      <c r="R158" s="50" t="s">
        <v>493</v>
      </c>
    </row>
    <row r="159" spans="1:18" ht="39.75" customHeight="1">
      <c r="A159" s="44">
        <v>44986</v>
      </c>
      <c r="B159" s="415"/>
      <c r="C159" s="371" t="s">
        <v>477</v>
      </c>
      <c r="D159" s="371" t="s">
        <v>268</v>
      </c>
      <c r="E159" s="33">
        <v>45014</v>
      </c>
      <c r="F159" s="371" t="s">
        <v>369</v>
      </c>
      <c r="G159" s="371"/>
      <c r="H159" s="371"/>
      <c r="I159" s="371"/>
      <c r="J159" s="371"/>
      <c r="K159" s="371"/>
      <c r="L159" s="371"/>
      <c r="M159" s="371"/>
      <c r="N159" s="371"/>
      <c r="O159" s="371"/>
      <c r="P159" s="45"/>
      <c r="Q159" s="45" t="s">
        <v>370</v>
      </c>
      <c r="R159" s="50" t="s">
        <v>549</v>
      </c>
    </row>
    <row r="160" spans="1:18" ht="39" customHeight="1">
      <c r="A160" s="570">
        <v>44958</v>
      </c>
      <c r="B160" s="414" t="s">
        <v>254</v>
      </c>
      <c r="C160" s="573" t="s">
        <v>367</v>
      </c>
      <c r="D160" s="371" t="s">
        <v>268</v>
      </c>
      <c r="E160" s="33">
        <v>44988</v>
      </c>
      <c r="F160" s="371">
        <v>2022</v>
      </c>
      <c r="G160" s="371"/>
      <c r="H160" s="371"/>
      <c r="I160" s="371"/>
      <c r="J160" s="371"/>
      <c r="K160" s="371"/>
      <c r="L160" s="371"/>
      <c r="M160" s="371"/>
      <c r="N160" s="371"/>
      <c r="O160" s="371"/>
      <c r="P160" s="45"/>
      <c r="Q160" s="45" t="s">
        <v>322</v>
      </c>
      <c r="R160" s="50" t="s">
        <v>368</v>
      </c>
    </row>
    <row r="161" spans="1:18" ht="39" customHeight="1">
      <c r="A161" s="570">
        <v>44986</v>
      </c>
      <c r="B161" s="413"/>
      <c r="C161" s="573" t="s">
        <v>367</v>
      </c>
      <c r="D161" s="371" t="s">
        <v>268</v>
      </c>
      <c r="E161" s="33" t="s">
        <v>501</v>
      </c>
      <c r="F161" s="371" t="s">
        <v>369</v>
      </c>
      <c r="G161" s="371"/>
      <c r="H161" s="371"/>
      <c r="I161" s="371"/>
      <c r="J161" s="371"/>
      <c r="K161" s="371"/>
      <c r="L161" s="371"/>
      <c r="M161" s="371"/>
      <c r="N161" s="425" t="s">
        <v>502</v>
      </c>
      <c r="O161" s="426"/>
      <c r="P161" s="45"/>
      <c r="Q161" s="45" t="s">
        <v>503</v>
      </c>
      <c r="R161" s="50"/>
    </row>
    <row r="162" spans="1:18" ht="51.75" customHeight="1">
      <c r="A162" s="570">
        <v>44986</v>
      </c>
      <c r="B162" s="415"/>
      <c r="C162" s="573" t="s">
        <v>367</v>
      </c>
      <c r="D162" s="371" t="s">
        <v>268</v>
      </c>
      <c r="E162" s="33">
        <v>45002</v>
      </c>
      <c r="F162" s="371" t="s">
        <v>369</v>
      </c>
      <c r="G162" s="371"/>
      <c r="H162" s="371"/>
      <c r="I162" s="371"/>
      <c r="J162" s="371"/>
      <c r="K162" s="371"/>
      <c r="L162" s="371"/>
      <c r="M162" s="371"/>
      <c r="N162" s="371"/>
      <c r="O162" s="371"/>
      <c r="P162" s="45"/>
      <c r="Q162" s="45" t="s">
        <v>370</v>
      </c>
      <c r="R162" s="50" t="s">
        <v>371</v>
      </c>
    </row>
    <row r="163" spans="1:18" ht="41.25" customHeight="1">
      <c r="A163" s="570">
        <v>44986</v>
      </c>
      <c r="B163" s="415"/>
      <c r="C163" s="573" t="s">
        <v>367</v>
      </c>
      <c r="D163" s="371" t="s">
        <v>268</v>
      </c>
      <c r="E163" s="33">
        <v>45007</v>
      </c>
      <c r="F163" s="371"/>
      <c r="G163" s="371"/>
      <c r="H163" s="371"/>
      <c r="I163" s="371"/>
      <c r="J163" s="371"/>
      <c r="K163" s="371"/>
      <c r="L163" s="371"/>
      <c r="M163" s="371"/>
      <c r="N163" s="371"/>
      <c r="O163" s="371"/>
      <c r="P163" s="45"/>
      <c r="Q163" s="45" t="s">
        <v>504</v>
      </c>
      <c r="R163" s="50" t="s">
        <v>505</v>
      </c>
    </row>
    <row r="164" spans="1:18" ht="41.25" customHeight="1">
      <c r="A164" s="570">
        <v>44986</v>
      </c>
      <c r="B164" s="415"/>
      <c r="C164" s="573" t="s">
        <v>367</v>
      </c>
      <c r="D164" s="371" t="s">
        <v>268</v>
      </c>
      <c r="E164" s="33">
        <v>45012</v>
      </c>
      <c r="F164" s="371"/>
      <c r="G164" s="371"/>
      <c r="H164" s="371"/>
      <c r="I164" s="371"/>
      <c r="J164" s="371"/>
      <c r="K164" s="371"/>
      <c r="L164" s="371"/>
      <c r="M164" s="371"/>
      <c r="N164" s="371"/>
      <c r="O164" s="371"/>
      <c r="P164" s="45"/>
      <c r="Q164" s="45" t="s">
        <v>506</v>
      </c>
      <c r="R164" s="50" t="s">
        <v>507</v>
      </c>
    </row>
    <row r="165" spans="1:18" ht="39" customHeight="1">
      <c r="A165" s="570">
        <v>44986</v>
      </c>
      <c r="B165" s="394"/>
      <c r="C165" s="573" t="s">
        <v>367</v>
      </c>
      <c r="D165" s="371" t="s">
        <v>268</v>
      </c>
      <c r="E165" s="33">
        <v>45015</v>
      </c>
      <c r="F165" s="371" t="s">
        <v>348</v>
      </c>
      <c r="G165" s="371"/>
      <c r="H165" s="371"/>
      <c r="I165" s="371"/>
      <c r="J165" s="371"/>
      <c r="K165" s="371"/>
      <c r="L165" s="371"/>
      <c r="M165" s="371"/>
      <c r="N165" s="371"/>
      <c r="O165" s="371"/>
      <c r="P165" s="45"/>
      <c r="Q165" s="45" t="s">
        <v>342</v>
      </c>
      <c r="R165" s="50" t="s">
        <v>568</v>
      </c>
    </row>
    <row r="166" spans="1:18" ht="42.75" customHeight="1">
      <c r="A166" s="44">
        <v>44958</v>
      </c>
      <c r="B166" s="414" t="s">
        <v>255</v>
      </c>
      <c r="C166" s="371" t="s">
        <v>469</v>
      </c>
      <c r="D166" s="371" t="s">
        <v>268</v>
      </c>
      <c r="E166" s="33">
        <v>44965</v>
      </c>
      <c r="F166" s="371"/>
      <c r="G166" s="371"/>
      <c r="H166" s="371"/>
      <c r="I166" s="371"/>
      <c r="J166" s="33"/>
      <c r="K166" s="371"/>
      <c r="L166" s="371"/>
      <c r="M166" s="371"/>
      <c r="N166" s="371"/>
      <c r="O166" s="371"/>
      <c r="P166" s="45"/>
      <c r="Q166" s="45" t="s">
        <v>342</v>
      </c>
      <c r="R166" s="50" t="s">
        <v>470</v>
      </c>
    </row>
    <row r="167" spans="1:18" ht="37.5" customHeight="1">
      <c r="A167" s="44">
        <v>44958</v>
      </c>
      <c r="B167" s="442"/>
      <c r="C167" s="371" t="s">
        <v>469</v>
      </c>
      <c r="D167" s="371" t="s">
        <v>268</v>
      </c>
      <c r="E167" s="33">
        <v>44966</v>
      </c>
      <c r="F167" s="371"/>
      <c r="G167" s="371"/>
      <c r="H167" s="371"/>
      <c r="I167" s="371"/>
      <c r="J167" s="33"/>
      <c r="K167" s="371"/>
      <c r="L167" s="371"/>
      <c r="M167" s="371"/>
      <c r="N167" s="371"/>
      <c r="O167" s="371"/>
      <c r="P167" s="45"/>
      <c r="Q167" s="45" t="s">
        <v>471</v>
      </c>
      <c r="R167" s="50" t="s">
        <v>470</v>
      </c>
    </row>
    <row r="168" spans="1:18" ht="42" customHeight="1">
      <c r="A168" s="44">
        <v>44958</v>
      </c>
      <c r="B168" s="442"/>
      <c r="C168" s="371" t="s">
        <v>469</v>
      </c>
      <c r="D168" s="371" t="s">
        <v>268</v>
      </c>
      <c r="E168" s="33">
        <v>44991</v>
      </c>
      <c r="F168" s="371">
        <v>2022</v>
      </c>
      <c r="G168" s="371"/>
      <c r="H168" s="371"/>
      <c r="I168" s="371"/>
      <c r="J168" s="33"/>
      <c r="K168" s="371"/>
      <c r="L168" s="371"/>
      <c r="M168" s="371"/>
      <c r="N168" s="371"/>
      <c r="O168" s="371"/>
      <c r="P168" s="45"/>
      <c r="Q168" s="45" t="s">
        <v>456</v>
      </c>
      <c r="R168" s="50" t="s">
        <v>472</v>
      </c>
    </row>
    <row r="169" spans="1:18" ht="40.5" customHeight="1">
      <c r="A169" s="44">
        <v>44986</v>
      </c>
      <c r="B169" s="442"/>
      <c r="C169" s="371" t="s">
        <v>469</v>
      </c>
      <c r="D169" s="371" t="s">
        <v>268</v>
      </c>
      <c r="E169" s="33">
        <v>45006</v>
      </c>
      <c r="F169" s="371"/>
      <c r="G169" s="371"/>
      <c r="H169" s="371"/>
      <c r="I169" s="371"/>
      <c r="J169" s="33"/>
      <c r="K169" s="371"/>
      <c r="L169" s="371"/>
      <c r="M169" s="371"/>
      <c r="N169" s="371"/>
      <c r="O169" s="371"/>
      <c r="P169" s="45"/>
      <c r="Q169" s="45" t="s">
        <v>504</v>
      </c>
      <c r="R169" s="50" t="s">
        <v>524</v>
      </c>
    </row>
    <row r="170" spans="1:18" ht="34.5" customHeight="1">
      <c r="A170" s="44">
        <v>45078</v>
      </c>
      <c r="B170" s="443"/>
      <c r="C170" s="371" t="s">
        <v>469</v>
      </c>
      <c r="D170" s="371" t="s">
        <v>268</v>
      </c>
      <c r="E170" s="307" t="s">
        <v>896</v>
      </c>
      <c r="F170" s="307"/>
      <c r="G170" s="307"/>
      <c r="H170" s="307"/>
      <c r="I170" s="309" t="s">
        <v>897</v>
      </c>
      <c r="J170" s="309">
        <v>45098</v>
      </c>
      <c r="K170" s="337"/>
      <c r="L170" s="337"/>
      <c r="M170" s="337"/>
      <c r="N170" s="337"/>
      <c r="O170" s="337"/>
      <c r="P170" s="337"/>
      <c r="Q170" s="338" t="s">
        <v>898</v>
      </c>
      <c r="R170" s="588"/>
    </row>
    <row r="171" spans="1:18" ht="77.25" customHeight="1">
      <c r="A171" s="570"/>
      <c r="B171" s="374" t="s">
        <v>256</v>
      </c>
      <c r="C171" s="573"/>
      <c r="D171" s="371"/>
      <c r="E171" s="371"/>
      <c r="F171" s="371"/>
      <c r="G171" s="371"/>
      <c r="H171" s="371"/>
      <c r="I171" s="371"/>
      <c r="J171" s="371"/>
      <c r="K171" s="56"/>
      <c r="L171" s="56"/>
      <c r="M171" s="56"/>
      <c r="N171" s="56"/>
      <c r="O171" s="56"/>
      <c r="P171" s="52"/>
      <c r="Q171" s="57"/>
      <c r="R171" s="577"/>
    </row>
    <row r="172" spans="1:18" ht="35.25" customHeight="1">
      <c r="A172" s="44">
        <v>44958</v>
      </c>
      <c r="B172" s="414" t="s">
        <v>257</v>
      </c>
      <c r="C172" s="371" t="s">
        <v>411</v>
      </c>
      <c r="D172" s="371" t="s">
        <v>268</v>
      </c>
      <c r="E172" s="33">
        <v>44966</v>
      </c>
      <c r="F172" s="371" t="s">
        <v>332</v>
      </c>
      <c r="G172" s="371"/>
      <c r="H172" s="371"/>
      <c r="I172" s="371"/>
      <c r="J172" s="371"/>
      <c r="K172" s="56"/>
      <c r="L172" s="56"/>
      <c r="M172" s="56"/>
      <c r="N172" s="56"/>
      <c r="O172" s="56"/>
      <c r="P172" s="52"/>
      <c r="Q172" s="45" t="s">
        <v>329</v>
      </c>
      <c r="R172" s="577" t="s">
        <v>412</v>
      </c>
    </row>
    <row r="173" spans="1:18" ht="34.5" customHeight="1">
      <c r="A173" s="44">
        <v>44986</v>
      </c>
      <c r="B173" s="394"/>
      <c r="C173" s="371" t="s">
        <v>411</v>
      </c>
      <c r="D173" s="371" t="s">
        <v>268</v>
      </c>
      <c r="E173" s="33">
        <v>44988</v>
      </c>
      <c r="F173" s="371"/>
      <c r="G173" s="371"/>
      <c r="H173" s="371"/>
      <c r="I173" s="371"/>
      <c r="J173" s="371"/>
      <c r="K173" s="56"/>
      <c r="L173" s="56"/>
      <c r="M173" s="56"/>
      <c r="N173" s="56"/>
      <c r="O173" s="56"/>
      <c r="P173" s="52"/>
      <c r="Q173" s="45" t="s">
        <v>322</v>
      </c>
      <c r="R173" s="577" t="s">
        <v>413</v>
      </c>
    </row>
    <row r="174" spans="1:18" ht="81" customHeight="1">
      <c r="A174" s="44">
        <v>44986</v>
      </c>
      <c r="B174" s="374" t="s">
        <v>258</v>
      </c>
      <c r="C174" s="371" t="s">
        <v>526</v>
      </c>
      <c r="D174" s="371" t="s">
        <v>268</v>
      </c>
      <c r="E174" s="33">
        <v>45007</v>
      </c>
      <c r="F174" s="371"/>
      <c r="G174" s="48"/>
      <c r="H174" s="48"/>
      <c r="I174" s="371"/>
      <c r="J174" s="371"/>
      <c r="K174" s="48"/>
      <c r="L174" s="48"/>
      <c r="M174" s="48"/>
      <c r="N174" s="48"/>
      <c r="O174" s="48"/>
      <c r="P174" s="58"/>
      <c r="Q174" s="59" t="s">
        <v>525</v>
      </c>
      <c r="R174" s="50" t="s">
        <v>527</v>
      </c>
    </row>
    <row r="175" spans="1:18" ht="72.75" customHeight="1">
      <c r="A175" s="44">
        <v>45078</v>
      </c>
      <c r="B175" s="374" t="s">
        <v>259</v>
      </c>
      <c r="C175" s="169" t="s">
        <v>718</v>
      </c>
      <c r="D175" s="169" t="s">
        <v>888</v>
      </c>
      <c r="E175" s="264">
        <v>45100</v>
      </c>
      <c r="F175" s="371"/>
      <c r="G175" s="371"/>
      <c r="H175" s="371"/>
      <c r="I175" s="371"/>
      <c r="J175" s="371"/>
      <c r="K175" s="371"/>
      <c r="L175" s="371"/>
      <c r="M175" s="371"/>
      <c r="N175" s="371"/>
      <c r="O175" s="371"/>
      <c r="P175" s="45"/>
      <c r="Q175" s="45" t="s">
        <v>934</v>
      </c>
      <c r="R175" s="50"/>
    </row>
    <row r="176" spans="1:18" ht="66" customHeight="1">
      <c r="A176" s="44">
        <v>44621</v>
      </c>
      <c r="B176" s="374" t="s">
        <v>260</v>
      </c>
      <c r="C176" s="573" t="s">
        <v>339</v>
      </c>
      <c r="D176" s="33" t="s">
        <v>268</v>
      </c>
      <c r="E176" s="33">
        <v>44637</v>
      </c>
      <c r="F176" s="371" t="s">
        <v>289</v>
      </c>
      <c r="G176" s="371"/>
      <c r="H176" s="371"/>
      <c r="I176" s="371"/>
      <c r="J176" s="371"/>
      <c r="K176" s="48"/>
      <c r="L176" s="48"/>
      <c r="M176" s="48"/>
      <c r="N176" s="48"/>
      <c r="O176" s="48"/>
      <c r="P176" s="45"/>
      <c r="Q176" s="45" t="s">
        <v>324</v>
      </c>
      <c r="R176" s="50" t="s">
        <v>340</v>
      </c>
    </row>
    <row r="177" spans="1:18" ht="44.25" customHeight="1">
      <c r="A177" s="44">
        <v>44958</v>
      </c>
      <c r="B177" s="414" t="s">
        <v>261</v>
      </c>
      <c r="C177" s="371" t="s">
        <v>455</v>
      </c>
      <c r="D177" s="33" t="s">
        <v>268</v>
      </c>
      <c r="E177" s="33">
        <v>44970</v>
      </c>
      <c r="F177" s="371"/>
      <c r="G177" s="371"/>
      <c r="H177" s="371"/>
      <c r="I177" s="371"/>
      <c r="J177" s="371"/>
      <c r="K177" s="48"/>
      <c r="L177" s="48"/>
      <c r="M177" s="48"/>
      <c r="N177" s="48"/>
      <c r="O177" s="48"/>
      <c r="P177" s="45"/>
      <c r="Q177" s="45" t="s">
        <v>456</v>
      </c>
      <c r="R177" s="50" t="s">
        <v>457</v>
      </c>
    </row>
    <row r="178" spans="1:18" ht="42" customHeight="1">
      <c r="A178" s="44">
        <v>44958</v>
      </c>
      <c r="B178" s="413"/>
      <c r="C178" s="371" t="s">
        <v>455</v>
      </c>
      <c r="D178" s="33" t="s">
        <v>268</v>
      </c>
      <c r="E178" s="33">
        <v>44965</v>
      </c>
      <c r="F178" s="371"/>
      <c r="G178" s="371"/>
      <c r="H178" s="371"/>
      <c r="I178" s="371"/>
      <c r="J178" s="371"/>
      <c r="K178" s="48"/>
      <c r="L178" s="48"/>
      <c r="M178" s="48"/>
      <c r="N178" s="48"/>
      <c r="O178" s="48"/>
      <c r="P178" s="45"/>
      <c r="Q178" s="45" t="s">
        <v>329</v>
      </c>
      <c r="R178" s="50" t="s">
        <v>458</v>
      </c>
    </row>
    <row r="179" spans="1:18" ht="44.25" customHeight="1">
      <c r="A179" s="44">
        <v>44958</v>
      </c>
      <c r="B179" s="415"/>
      <c r="C179" s="371" t="s">
        <v>455</v>
      </c>
      <c r="D179" s="33" t="s">
        <v>268</v>
      </c>
      <c r="E179" s="33">
        <v>44988</v>
      </c>
      <c r="F179" s="371"/>
      <c r="G179" s="371"/>
      <c r="H179" s="371"/>
      <c r="I179" s="371"/>
      <c r="J179" s="371"/>
      <c r="K179" s="48"/>
      <c r="L179" s="48"/>
      <c r="M179" s="48"/>
      <c r="N179" s="48"/>
      <c r="O179" s="48"/>
      <c r="P179" s="45"/>
      <c r="Q179" s="45" t="s">
        <v>459</v>
      </c>
      <c r="R179" s="50" t="s">
        <v>460</v>
      </c>
    </row>
    <row r="180" spans="1:18" ht="44.25" customHeight="1">
      <c r="A180" s="44">
        <v>44986</v>
      </c>
      <c r="B180" s="394"/>
      <c r="C180" s="371" t="s">
        <v>455</v>
      </c>
      <c r="D180" s="33" t="s">
        <v>268</v>
      </c>
      <c r="E180" s="33">
        <v>45014</v>
      </c>
      <c r="F180" s="371" t="s">
        <v>348</v>
      </c>
      <c r="G180" s="371"/>
      <c r="H180" s="371"/>
      <c r="I180" s="371"/>
      <c r="J180" s="371"/>
      <c r="K180" s="48"/>
      <c r="L180" s="48"/>
      <c r="M180" s="48"/>
      <c r="N180" s="48"/>
      <c r="O180" s="48"/>
      <c r="P180" s="45"/>
      <c r="Q180" s="45" t="s">
        <v>533</v>
      </c>
      <c r="R180" s="50" t="s">
        <v>567</v>
      </c>
    </row>
    <row r="181" spans="1:18" ht="46.5" customHeight="1">
      <c r="A181" s="570">
        <v>44986</v>
      </c>
      <c r="B181" s="414" t="s">
        <v>262</v>
      </c>
      <c r="C181" s="371" t="s">
        <v>398</v>
      </c>
      <c r="D181" s="371" t="s">
        <v>268</v>
      </c>
      <c r="E181" s="33">
        <v>44992</v>
      </c>
      <c r="F181" s="371" t="s">
        <v>369</v>
      </c>
      <c r="G181" s="48"/>
      <c r="H181" s="48"/>
      <c r="I181" s="371"/>
      <c r="J181" s="371"/>
      <c r="K181" s="48"/>
      <c r="L181" s="48"/>
      <c r="M181" s="48"/>
      <c r="N181" s="48"/>
      <c r="O181" s="48"/>
      <c r="P181" s="48"/>
      <c r="Q181" s="45" t="s">
        <v>399</v>
      </c>
      <c r="R181" s="50" t="s">
        <v>400</v>
      </c>
    </row>
    <row r="182" spans="1:18" ht="51.75" hidden="1" customHeight="1">
      <c r="A182" s="44">
        <v>44835</v>
      </c>
      <c r="B182" s="442"/>
      <c r="C182" s="371" t="s">
        <v>398</v>
      </c>
      <c r="D182" s="371" t="s">
        <v>268</v>
      </c>
      <c r="E182" s="198" t="s">
        <v>271</v>
      </c>
      <c r="F182" s="179"/>
      <c r="G182" s="180"/>
      <c r="H182" s="180"/>
      <c r="I182" s="181"/>
      <c r="J182" s="182"/>
      <c r="K182" s="180"/>
      <c r="L182" s="180"/>
      <c r="M182" s="180"/>
      <c r="N182" s="180"/>
      <c r="O182" s="180"/>
      <c r="P182" s="180"/>
      <c r="Q182" s="178" t="s">
        <v>273</v>
      </c>
      <c r="R182" s="50" t="s">
        <v>272</v>
      </c>
    </row>
    <row r="183" spans="1:18" ht="45" customHeight="1">
      <c r="A183" s="44">
        <v>45047</v>
      </c>
      <c r="B183" s="442"/>
      <c r="C183" s="371" t="s">
        <v>398</v>
      </c>
      <c r="D183" s="169" t="s">
        <v>298</v>
      </c>
      <c r="E183" s="367">
        <v>45047</v>
      </c>
      <c r="F183" s="367" t="s">
        <v>328</v>
      </c>
      <c r="G183" s="180"/>
      <c r="H183" s="180"/>
      <c r="I183" s="181"/>
      <c r="J183" s="182"/>
      <c r="K183" s="180"/>
      <c r="L183" s="180"/>
      <c r="M183" s="180"/>
      <c r="N183" s="365"/>
      <c r="O183" s="366"/>
      <c r="P183" s="180"/>
      <c r="Q183" s="178" t="s">
        <v>1039</v>
      </c>
      <c r="R183" s="50"/>
    </row>
    <row r="184" spans="1:18" ht="39" customHeight="1">
      <c r="A184" s="44">
        <v>45047</v>
      </c>
      <c r="B184" s="442"/>
      <c r="C184" s="371" t="s">
        <v>398</v>
      </c>
      <c r="D184" s="169" t="s">
        <v>298</v>
      </c>
      <c r="E184" s="367">
        <v>45047</v>
      </c>
      <c r="F184" s="368" t="s">
        <v>328</v>
      </c>
      <c r="G184" s="180"/>
      <c r="H184" s="180"/>
      <c r="I184" s="181"/>
      <c r="J184" s="182"/>
      <c r="K184" s="180"/>
      <c r="L184" s="180"/>
      <c r="M184" s="180"/>
      <c r="N184" s="365"/>
      <c r="O184" s="366"/>
      <c r="P184" s="180"/>
      <c r="Q184" s="178" t="s">
        <v>1036</v>
      </c>
      <c r="R184" s="50"/>
    </row>
    <row r="185" spans="1:18" ht="42" customHeight="1">
      <c r="A185" s="44">
        <v>45078</v>
      </c>
      <c r="B185" s="442"/>
      <c r="C185" s="371" t="s">
        <v>398</v>
      </c>
      <c r="D185" s="169" t="s">
        <v>298</v>
      </c>
      <c r="E185" s="368">
        <v>45079</v>
      </c>
      <c r="F185" s="326" t="s">
        <v>348</v>
      </c>
      <c r="G185" s="180"/>
      <c r="H185" s="180"/>
      <c r="I185" s="181"/>
      <c r="J185" s="182"/>
      <c r="K185" s="180"/>
      <c r="L185" s="180"/>
      <c r="M185" s="180"/>
      <c r="N185" s="365"/>
      <c r="O185" s="366"/>
      <c r="P185" s="180"/>
      <c r="Q185" s="178" t="s">
        <v>1038</v>
      </c>
      <c r="R185" s="50"/>
    </row>
    <row r="186" spans="1:18" ht="41.25" customHeight="1">
      <c r="A186" s="44">
        <v>45078</v>
      </c>
      <c r="B186" s="443"/>
      <c r="C186" s="371" t="s">
        <v>398</v>
      </c>
      <c r="D186" s="169" t="s">
        <v>298</v>
      </c>
      <c r="E186" s="368">
        <v>45107</v>
      </c>
      <c r="F186" s="326" t="s">
        <v>348</v>
      </c>
      <c r="G186" s="180"/>
      <c r="H186" s="180"/>
      <c r="I186" s="181"/>
      <c r="J186" s="182"/>
      <c r="K186" s="180"/>
      <c r="L186" s="180"/>
      <c r="M186" s="180"/>
      <c r="N186" s="365"/>
      <c r="O186" s="366"/>
      <c r="P186" s="180"/>
      <c r="Q186" s="178" t="s">
        <v>1037</v>
      </c>
      <c r="R186" s="50"/>
    </row>
    <row r="187" spans="1:18" ht="83.25" customHeight="1">
      <c r="A187" s="44">
        <v>44986</v>
      </c>
      <c r="B187" s="374" t="s">
        <v>263</v>
      </c>
      <c r="C187" s="573" t="s">
        <v>531</v>
      </c>
      <c r="D187" s="371" t="s">
        <v>268</v>
      </c>
      <c r="E187" s="33">
        <v>45000</v>
      </c>
      <c r="F187" s="371" t="s">
        <v>532</v>
      </c>
      <c r="G187" s="371"/>
      <c r="H187" s="371"/>
      <c r="I187" s="33">
        <v>45005</v>
      </c>
      <c r="J187" s="33" t="s">
        <v>624</v>
      </c>
      <c r="K187" s="371"/>
      <c r="L187" s="371"/>
      <c r="M187" s="371"/>
      <c r="N187" s="425" t="s">
        <v>534</v>
      </c>
      <c r="O187" s="426"/>
      <c r="P187" s="371"/>
      <c r="Q187" s="45" t="s">
        <v>533</v>
      </c>
      <c r="R187" s="50"/>
    </row>
    <row r="188" spans="1:18" ht="42" customHeight="1">
      <c r="A188" s="44">
        <v>44958</v>
      </c>
      <c r="B188" s="414" t="s">
        <v>264</v>
      </c>
      <c r="C188" s="573" t="s">
        <v>440</v>
      </c>
      <c r="D188" s="371" t="s">
        <v>268</v>
      </c>
      <c r="E188" s="33">
        <v>44970</v>
      </c>
      <c r="F188" s="371"/>
      <c r="G188" s="371"/>
      <c r="H188" s="371"/>
      <c r="I188" s="371"/>
      <c r="J188" s="371"/>
      <c r="K188" s="371"/>
      <c r="L188" s="371"/>
      <c r="M188" s="371"/>
      <c r="N188" s="371"/>
      <c r="O188" s="371"/>
      <c r="P188" s="45"/>
      <c r="Q188" s="45" t="s">
        <v>441</v>
      </c>
      <c r="R188" s="50" t="s">
        <v>442</v>
      </c>
    </row>
    <row r="189" spans="1:18" ht="39" customHeight="1">
      <c r="A189" s="589">
        <v>44986</v>
      </c>
      <c r="B189" s="413"/>
      <c r="C189" s="573" t="s">
        <v>440</v>
      </c>
      <c r="D189" s="371" t="s">
        <v>268</v>
      </c>
      <c r="E189" s="590">
        <v>44988</v>
      </c>
      <c r="F189" s="573"/>
      <c r="G189" s="573"/>
      <c r="H189" s="573"/>
      <c r="I189" s="573"/>
      <c r="J189" s="573"/>
      <c r="K189" s="573"/>
      <c r="L189" s="573"/>
      <c r="M189" s="573"/>
      <c r="N189" s="573"/>
      <c r="O189" s="573"/>
      <c r="P189" s="591"/>
      <c r="Q189" s="591" t="s">
        <v>370</v>
      </c>
      <c r="R189" s="592" t="s">
        <v>443</v>
      </c>
    </row>
    <row r="190" spans="1:18" ht="42" customHeight="1">
      <c r="A190" s="589">
        <v>44986</v>
      </c>
      <c r="B190" s="415"/>
      <c r="C190" s="573" t="s">
        <v>440</v>
      </c>
      <c r="D190" s="371" t="s">
        <v>268</v>
      </c>
      <c r="E190" s="590">
        <v>44998</v>
      </c>
      <c r="F190" s="573"/>
      <c r="G190" s="573"/>
      <c r="H190" s="573"/>
      <c r="I190" s="573"/>
      <c r="J190" s="573"/>
      <c r="K190" s="573"/>
      <c r="L190" s="573"/>
      <c r="M190" s="573"/>
      <c r="N190" s="573"/>
      <c r="O190" s="573"/>
      <c r="P190" s="591"/>
      <c r="Q190" s="591" t="s">
        <v>322</v>
      </c>
      <c r="R190" s="592" t="s">
        <v>444</v>
      </c>
    </row>
    <row r="191" spans="1:18" ht="39.75" customHeight="1">
      <c r="A191" s="589">
        <v>44986</v>
      </c>
      <c r="B191" s="415"/>
      <c r="C191" s="573" t="s">
        <v>440</v>
      </c>
      <c r="D191" s="371" t="s">
        <v>268</v>
      </c>
      <c r="E191" s="590">
        <v>45001</v>
      </c>
      <c r="F191" s="573"/>
      <c r="G191" s="573"/>
      <c r="H191" s="573"/>
      <c r="I191" s="573"/>
      <c r="J191" s="573"/>
      <c r="K191" s="573"/>
      <c r="L191" s="573"/>
      <c r="M191" s="573"/>
      <c r="N191" s="573"/>
      <c r="O191" s="573"/>
      <c r="P191" s="591"/>
      <c r="Q191" s="591" t="s">
        <v>445</v>
      </c>
      <c r="R191" s="592" t="s">
        <v>446</v>
      </c>
    </row>
    <row r="192" spans="1:18" ht="40.5" customHeight="1">
      <c r="A192" s="589">
        <v>44986</v>
      </c>
      <c r="B192" s="415"/>
      <c r="C192" s="573" t="s">
        <v>440</v>
      </c>
      <c r="D192" s="371" t="s">
        <v>268</v>
      </c>
      <c r="E192" s="590">
        <v>45002</v>
      </c>
      <c r="F192" s="573"/>
      <c r="G192" s="573"/>
      <c r="H192" s="573"/>
      <c r="I192" s="573"/>
      <c r="J192" s="573"/>
      <c r="K192" s="573"/>
      <c r="L192" s="573"/>
      <c r="M192" s="573"/>
      <c r="N192" s="573"/>
      <c r="O192" s="573"/>
      <c r="P192" s="591"/>
      <c r="Q192" s="591" t="s">
        <v>447</v>
      </c>
      <c r="R192" s="592" t="s">
        <v>448</v>
      </c>
    </row>
    <row r="193" spans="1:18" ht="45" customHeight="1">
      <c r="A193" s="589">
        <v>44986</v>
      </c>
      <c r="B193" s="394"/>
      <c r="C193" s="573" t="s">
        <v>440</v>
      </c>
      <c r="D193" s="371" t="s">
        <v>268</v>
      </c>
      <c r="E193" s="590">
        <v>45006</v>
      </c>
      <c r="F193" s="573"/>
      <c r="G193" s="573"/>
      <c r="H193" s="573"/>
      <c r="I193" s="573"/>
      <c r="J193" s="573"/>
      <c r="K193" s="573"/>
      <c r="L193" s="573"/>
      <c r="M193" s="573"/>
      <c r="N193" s="573"/>
      <c r="O193" s="573"/>
      <c r="P193" s="591"/>
      <c r="Q193" s="591" t="s">
        <v>504</v>
      </c>
      <c r="R193" s="592" t="s">
        <v>535</v>
      </c>
    </row>
    <row r="194" spans="1:18" ht="63.75" thickBot="1">
      <c r="A194" s="541"/>
      <c r="B194" s="7" t="s">
        <v>265</v>
      </c>
      <c r="C194" s="378"/>
      <c r="D194" s="378"/>
      <c r="E194" s="378"/>
      <c r="F194" s="378"/>
      <c r="G194" s="378"/>
      <c r="H194" s="542"/>
      <c r="I194" s="378"/>
      <c r="J194" s="542"/>
      <c r="K194" s="378"/>
      <c r="L194" s="378"/>
      <c r="M194" s="378"/>
      <c r="N194" s="378"/>
      <c r="O194" s="378"/>
      <c r="P194" s="378"/>
      <c r="Q194" s="60"/>
      <c r="R194" s="593"/>
    </row>
  </sheetData>
  <mergeCells count="63">
    <mergeCell ref="B132:B133"/>
    <mergeCell ref="B141:B143"/>
    <mergeCell ref="B181:B186"/>
    <mergeCell ref="B63:B68"/>
    <mergeCell ref="B56:B59"/>
    <mergeCell ref="B43:B48"/>
    <mergeCell ref="B60:B62"/>
    <mergeCell ref="B41:B42"/>
    <mergeCell ref="B34:B39"/>
    <mergeCell ref="B71:B72"/>
    <mergeCell ref="B177:B180"/>
    <mergeCell ref="B160:B165"/>
    <mergeCell ref="B17:B23"/>
    <mergeCell ref="B24:B25"/>
    <mergeCell ref="B129:B131"/>
    <mergeCell ref="B188:B193"/>
    <mergeCell ref="B109:B112"/>
    <mergeCell ref="B94:B95"/>
    <mergeCell ref="B73:B76"/>
    <mergeCell ref="B113:B119"/>
    <mergeCell ref="B172:B173"/>
    <mergeCell ref="B120:B124"/>
    <mergeCell ref="B126:B128"/>
    <mergeCell ref="B144:B148"/>
    <mergeCell ref="B166:B170"/>
    <mergeCell ref="B85:B86"/>
    <mergeCell ref="B96:B98"/>
    <mergeCell ref="B82:B83"/>
    <mergeCell ref="B99:B108"/>
    <mergeCell ref="B134:B140"/>
    <mergeCell ref="B77:B81"/>
    <mergeCell ref="B149:B159"/>
    <mergeCell ref="B49:B54"/>
    <mergeCell ref="E3:E5"/>
    <mergeCell ref="F3:F5"/>
    <mergeCell ref="N187:O187"/>
    <mergeCell ref="N132:O132"/>
    <mergeCell ref="N161:O161"/>
    <mergeCell ref="N135:O135"/>
    <mergeCell ref="N137:O137"/>
    <mergeCell ref="N129:O129"/>
    <mergeCell ref="N8:O8"/>
    <mergeCell ref="N60:O60"/>
    <mergeCell ref="N140:O140"/>
    <mergeCell ref="B7:B10"/>
    <mergeCell ref="B26:B32"/>
    <mergeCell ref="B87:B92"/>
    <mergeCell ref="Q1:R1"/>
    <mergeCell ref="A6:R6"/>
    <mergeCell ref="N20:O20"/>
    <mergeCell ref="N4:O4"/>
    <mergeCell ref="R4:R5"/>
    <mergeCell ref="Q4:Q5"/>
    <mergeCell ref="A2:R2"/>
    <mergeCell ref="G4:H4"/>
    <mergeCell ref="I4:J4"/>
    <mergeCell ref="G3:R3"/>
    <mergeCell ref="B3:B5"/>
    <mergeCell ref="C3:C5"/>
    <mergeCell ref="D3:D5"/>
    <mergeCell ref="K4:M4"/>
    <mergeCell ref="A3:A5"/>
    <mergeCell ref="B11:B15"/>
  </mergeCells>
  <phoneticPr fontId="4" type="noConversion"/>
  <pageMargins left="0.15748031496062992" right="0.15748031496062992" top="0.59055118110236227" bottom="0.3937007874015748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sheetPr>
    <tabColor rgb="FFFF0000"/>
  </sheetPr>
  <dimension ref="A1:P21"/>
  <sheetViews>
    <sheetView tabSelected="1" view="pageBreakPreview" zoomScale="75" zoomScaleSheetLayoutView="75" workbookViewId="0">
      <pane ySplit="5" topLeftCell="A6" activePane="bottomLeft" state="frozen"/>
      <selection pane="bottomLeft" activeCell="N12" sqref="N12"/>
    </sheetView>
  </sheetViews>
  <sheetFormatPr defaultRowHeight="17.25"/>
  <cols>
    <col min="1" max="1" width="6.85546875" style="23" customWidth="1"/>
    <col min="2" max="2" width="60.140625" style="23" customWidth="1"/>
    <col min="3" max="3" width="7.28515625" style="23" customWidth="1"/>
    <col min="4" max="4" width="6.140625" style="23" customWidth="1"/>
    <col min="5" max="5" width="9.28515625" style="23" customWidth="1"/>
    <col min="6" max="6" width="5.85546875" style="23" customWidth="1"/>
    <col min="7" max="7" width="11.28515625" style="23" customWidth="1"/>
    <col min="8" max="8" width="5.28515625" style="23" customWidth="1"/>
    <col min="9" max="9" width="8.5703125" style="23" customWidth="1"/>
    <col min="10" max="10" width="5.7109375" style="23" customWidth="1"/>
    <col min="11" max="11" width="8.140625" style="23" customWidth="1"/>
    <col min="12" max="12" width="5.7109375" style="23" customWidth="1"/>
    <col min="13" max="13" width="7.5703125" style="332" customWidth="1"/>
    <col min="14" max="14" width="6" style="23" customWidth="1"/>
    <col min="15" max="15" width="6.7109375" style="23" customWidth="1"/>
    <col min="16" max="16" width="7.140625" style="23" customWidth="1"/>
    <col min="17" max="16384" width="9.140625" style="23"/>
  </cols>
  <sheetData>
    <row r="1" spans="1:16" ht="20.25">
      <c r="P1" s="95" t="s">
        <v>104</v>
      </c>
    </row>
    <row r="2" spans="1:16" ht="23.25">
      <c r="A2" s="480" t="s">
        <v>27</v>
      </c>
      <c r="B2" s="480"/>
      <c r="C2" s="480"/>
      <c r="D2" s="480"/>
      <c r="E2" s="480"/>
      <c r="F2" s="480"/>
      <c r="G2" s="480"/>
      <c r="H2" s="480"/>
      <c r="I2" s="480"/>
      <c r="J2" s="480"/>
      <c r="K2" s="480"/>
      <c r="L2" s="480"/>
      <c r="M2" s="480"/>
      <c r="N2" s="480"/>
      <c r="O2" s="480"/>
      <c r="P2" s="481"/>
    </row>
    <row r="3" spans="1:16" ht="18" thickBot="1"/>
    <row r="4" spans="1:16" ht="39" customHeight="1" thickBot="1">
      <c r="A4" s="472" t="s">
        <v>22</v>
      </c>
      <c r="B4" s="474" t="s">
        <v>108</v>
      </c>
      <c r="C4" s="476" t="s">
        <v>278</v>
      </c>
      <c r="D4" s="477"/>
      <c r="E4" s="478"/>
      <c r="F4" s="478"/>
      <c r="G4" s="478"/>
      <c r="H4" s="478"/>
      <c r="I4" s="478"/>
      <c r="J4" s="478"/>
      <c r="K4" s="478"/>
      <c r="L4" s="478"/>
      <c r="M4" s="478"/>
      <c r="N4" s="478"/>
      <c r="O4" s="478"/>
      <c r="P4" s="479"/>
    </row>
    <row r="5" spans="1:16" ht="212.25" customHeight="1" thickBot="1">
      <c r="A5" s="473"/>
      <c r="B5" s="475"/>
      <c r="C5" s="98" t="s">
        <v>23</v>
      </c>
      <c r="D5" s="99" t="s">
        <v>6</v>
      </c>
      <c r="E5" s="99" t="s">
        <v>24</v>
      </c>
      <c r="F5" s="99" t="s">
        <v>6</v>
      </c>
      <c r="G5" s="99" t="s">
        <v>25</v>
      </c>
      <c r="H5" s="99" t="s">
        <v>6</v>
      </c>
      <c r="I5" s="99" t="s">
        <v>7</v>
      </c>
      <c r="J5" s="99" t="s">
        <v>6</v>
      </c>
      <c r="K5" s="331" t="s">
        <v>28</v>
      </c>
      <c r="L5" s="99" t="s">
        <v>6</v>
      </c>
      <c r="M5" s="331" t="s">
        <v>131</v>
      </c>
      <c r="N5" s="100" t="s">
        <v>6</v>
      </c>
      <c r="O5" s="101" t="s">
        <v>26</v>
      </c>
      <c r="P5" s="102" t="s">
        <v>6</v>
      </c>
    </row>
    <row r="6" spans="1:16" ht="69" customHeight="1">
      <c r="A6" s="34">
        <v>1</v>
      </c>
      <c r="B6" s="334" t="s">
        <v>0</v>
      </c>
      <c r="C6" s="381">
        <f>2+D6</f>
        <v>3</v>
      </c>
      <c r="D6" s="381">
        <v>1</v>
      </c>
      <c r="E6" s="381">
        <f>3+F6</f>
        <v>7</v>
      </c>
      <c r="F6" s="381">
        <v>4</v>
      </c>
      <c r="G6" s="381">
        <f>2+H6</f>
        <v>2</v>
      </c>
      <c r="H6" s="381">
        <v>0</v>
      </c>
      <c r="I6" s="381">
        <f>1+J6</f>
        <v>1</v>
      </c>
      <c r="J6" s="381">
        <v>0</v>
      </c>
      <c r="K6" s="381">
        <f>0+L6</f>
        <v>0</v>
      </c>
      <c r="L6" s="381">
        <v>0</v>
      </c>
      <c r="M6" s="382">
        <f>0+N6</f>
        <v>0</v>
      </c>
      <c r="N6" s="37">
        <v>0</v>
      </c>
      <c r="O6" s="39">
        <f>C6+E6+G6+I6+K6+M6</f>
        <v>13</v>
      </c>
      <c r="P6" s="27">
        <f>N6+L6+J6+H6+F6+D6</f>
        <v>5</v>
      </c>
    </row>
    <row r="7" spans="1:16" ht="69" customHeight="1">
      <c r="A7" s="32">
        <v>2</v>
      </c>
      <c r="B7" s="335" t="s">
        <v>879</v>
      </c>
      <c r="C7" s="13">
        <f>1+D7</f>
        <v>3</v>
      </c>
      <c r="D7" s="13">
        <v>2</v>
      </c>
      <c r="E7" s="13">
        <f>2+F7</f>
        <v>5</v>
      </c>
      <c r="F7" s="13">
        <v>3</v>
      </c>
      <c r="G7" s="13">
        <f t="shared" ref="G7:G18" si="0">0+H7</f>
        <v>5</v>
      </c>
      <c r="H7" s="13">
        <v>5</v>
      </c>
      <c r="I7" s="13">
        <f t="shared" ref="I7:I18" si="1">0+J7</f>
        <v>1</v>
      </c>
      <c r="J7" s="13">
        <v>1</v>
      </c>
      <c r="K7" s="13">
        <f t="shared" ref="K7:K18" si="2">0+L7</f>
        <v>8</v>
      </c>
      <c r="L7" s="13">
        <v>8</v>
      </c>
      <c r="M7" s="379">
        <f>6+N7</f>
        <v>156</v>
      </c>
      <c r="N7" s="38">
        <v>150</v>
      </c>
      <c r="O7" s="40">
        <f t="shared" ref="O7:O18" si="3">C7+E7+G7+I7+K7+M7</f>
        <v>178</v>
      </c>
      <c r="P7" s="36">
        <f t="shared" ref="P7:P18" si="4">N7+L7+J7+H7+F7+D7</f>
        <v>169</v>
      </c>
    </row>
    <row r="8" spans="1:16" ht="69" customHeight="1">
      <c r="A8" s="32">
        <v>3</v>
      </c>
      <c r="B8" s="335" t="s">
        <v>130</v>
      </c>
      <c r="C8" s="13">
        <f>2+D8</f>
        <v>2</v>
      </c>
      <c r="D8" s="13">
        <v>0</v>
      </c>
      <c r="E8" s="13">
        <f>2+F8</f>
        <v>2</v>
      </c>
      <c r="F8" s="13">
        <v>0</v>
      </c>
      <c r="G8" s="13">
        <f>2+H8</f>
        <v>3</v>
      </c>
      <c r="H8" s="13">
        <v>1</v>
      </c>
      <c r="I8" s="13">
        <f>2+J8</f>
        <v>2</v>
      </c>
      <c r="J8" s="13">
        <v>0</v>
      </c>
      <c r="K8" s="13">
        <f>6+L8</f>
        <v>6</v>
      </c>
      <c r="L8" s="13">
        <v>0</v>
      </c>
      <c r="M8" s="379">
        <f t="shared" ref="M8:M15" si="5">0+N8</f>
        <v>0</v>
      </c>
      <c r="N8" s="38">
        <v>0</v>
      </c>
      <c r="O8" s="40">
        <f t="shared" si="3"/>
        <v>15</v>
      </c>
      <c r="P8" s="36">
        <f t="shared" si="4"/>
        <v>1</v>
      </c>
    </row>
    <row r="9" spans="1:16" ht="69" customHeight="1">
      <c r="A9" s="32">
        <v>2</v>
      </c>
      <c r="B9" s="335" t="s">
        <v>124</v>
      </c>
      <c r="C9" s="13">
        <f>1+D9</f>
        <v>1</v>
      </c>
      <c r="D9" s="13">
        <v>0</v>
      </c>
      <c r="E9" s="13">
        <f t="shared" ref="E9:E18" si="6">0+F9</f>
        <v>0</v>
      </c>
      <c r="F9" s="13">
        <v>0</v>
      </c>
      <c r="G9" s="13">
        <f t="shared" si="0"/>
        <v>0</v>
      </c>
      <c r="H9" s="13">
        <v>0</v>
      </c>
      <c r="I9" s="13">
        <f t="shared" si="1"/>
        <v>1</v>
      </c>
      <c r="J9" s="13">
        <v>1</v>
      </c>
      <c r="K9" s="13">
        <f t="shared" si="2"/>
        <v>0</v>
      </c>
      <c r="L9" s="13">
        <v>0</v>
      </c>
      <c r="M9" s="379">
        <f t="shared" si="5"/>
        <v>0</v>
      </c>
      <c r="N9" s="38">
        <v>0</v>
      </c>
      <c r="O9" s="40">
        <f t="shared" si="3"/>
        <v>2</v>
      </c>
      <c r="P9" s="36">
        <f t="shared" si="4"/>
        <v>1</v>
      </c>
    </row>
    <row r="10" spans="1:16" ht="62.25" customHeight="1">
      <c r="A10" s="32">
        <v>5</v>
      </c>
      <c r="B10" s="329" t="s">
        <v>297</v>
      </c>
      <c r="C10" s="13">
        <f t="shared" ref="C10" si="7">0+D10</f>
        <v>1</v>
      </c>
      <c r="D10" s="13">
        <v>1</v>
      </c>
      <c r="E10" s="13">
        <f t="shared" si="6"/>
        <v>1</v>
      </c>
      <c r="F10" s="13">
        <v>1</v>
      </c>
      <c r="G10" s="13">
        <f t="shared" si="0"/>
        <v>0</v>
      </c>
      <c r="H10" s="13">
        <v>0</v>
      </c>
      <c r="I10" s="13">
        <f t="shared" si="1"/>
        <v>0</v>
      </c>
      <c r="J10" s="13">
        <v>0</v>
      </c>
      <c r="K10" s="13">
        <f t="shared" si="2"/>
        <v>0</v>
      </c>
      <c r="L10" s="13">
        <v>0</v>
      </c>
      <c r="M10" s="379">
        <f t="shared" si="5"/>
        <v>0</v>
      </c>
      <c r="N10" s="38">
        <v>0</v>
      </c>
      <c r="O10" s="40">
        <f t="shared" si="3"/>
        <v>2</v>
      </c>
      <c r="P10" s="36">
        <f t="shared" si="4"/>
        <v>2</v>
      </c>
    </row>
    <row r="11" spans="1:16" ht="51" customHeight="1">
      <c r="A11" s="32">
        <v>3</v>
      </c>
      <c r="B11" s="335" t="s">
        <v>880</v>
      </c>
      <c r="C11" s="13">
        <f>1+D11</f>
        <v>1</v>
      </c>
      <c r="D11" s="13">
        <v>0</v>
      </c>
      <c r="E11" s="13">
        <f t="shared" si="6"/>
        <v>0</v>
      </c>
      <c r="F11" s="13">
        <v>0</v>
      </c>
      <c r="G11" s="13">
        <f t="shared" si="0"/>
        <v>0</v>
      </c>
      <c r="H11" s="13">
        <v>0</v>
      </c>
      <c r="I11" s="13">
        <f>1+J11</f>
        <v>1</v>
      </c>
      <c r="J11" s="13">
        <v>0</v>
      </c>
      <c r="K11" s="13">
        <f t="shared" si="2"/>
        <v>0</v>
      </c>
      <c r="L11" s="13">
        <v>0</v>
      </c>
      <c r="M11" s="379">
        <f t="shared" si="5"/>
        <v>0</v>
      </c>
      <c r="N11" s="38">
        <v>0</v>
      </c>
      <c r="O11" s="40">
        <f t="shared" si="3"/>
        <v>2</v>
      </c>
      <c r="P11" s="36">
        <f t="shared" si="4"/>
        <v>0</v>
      </c>
    </row>
    <row r="12" spans="1:16" ht="41.25" customHeight="1">
      <c r="A12" s="32">
        <v>4</v>
      </c>
      <c r="B12" s="335" t="s">
        <v>115</v>
      </c>
      <c r="C12" s="13">
        <f t="shared" ref="C12:C18" si="8">0+D12</f>
        <v>0</v>
      </c>
      <c r="D12" s="13">
        <v>0</v>
      </c>
      <c r="E12" s="13">
        <f t="shared" si="6"/>
        <v>1</v>
      </c>
      <c r="F12" s="13">
        <v>1</v>
      </c>
      <c r="G12" s="13">
        <f t="shared" si="0"/>
        <v>0</v>
      </c>
      <c r="H12" s="13">
        <v>0</v>
      </c>
      <c r="I12" s="13">
        <f t="shared" si="1"/>
        <v>0</v>
      </c>
      <c r="J12" s="13">
        <v>0</v>
      </c>
      <c r="K12" s="13">
        <f t="shared" si="2"/>
        <v>0</v>
      </c>
      <c r="L12" s="13">
        <v>0</v>
      </c>
      <c r="M12" s="379">
        <f t="shared" si="5"/>
        <v>0</v>
      </c>
      <c r="N12" s="38">
        <v>0</v>
      </c>
      <c r="O12" s="40">
        <f t="shared" si="3"/>
        <v>1</v>
      </c>
      <c r="P12" s="36">
        <f t="shared" si="4"/>
        <v>1</v>
      </c>
    </row>
    <row r="13" spans="1:16" ht="52.5" customHeight="1">
      <c r="A13" s="32">
        <v>5</v>
      </c>
      <c r="B13" s="329" t="s">
        <v>294</v>
      </c>
      <c r="C13" s="13">
        <f t="shared" si="8"/>
        <v>0</v>
      </c>
      <c r="D13" s="13">
        <v>0</v>
      </c>
      <c r="E13" s="13">
        <f t="shared" si="6"/>
        <v>0</v>
      </c>
      <c r="F13" s="13">
        <v>0</v>
      </c>
      <c r="G13" s="13">
        <f t="shared" si="0"/>
        <v>0</v>
      </c>
      <c r="H13" s="13">
        <v>0</v>
      </c>
      <c r="I13" s="13">
        <f t="shared" si="1"/>
        <v>0</v>
      </c>
      <c r="J13" s="13">
        <v>0</v>
      </c>
      <c r="K13" s="13">
        <f t="shared" si="2"/>
        <v>1</v>
      </c>
      <c r="L13" s="13">
        <v>1</v>
      </c>
      <c r="M13" s="379">
        <f t="shared" si="5"/>
        <v>2</v>
      </c>
      <c r="N13" s="38">
        <v>2</v>
      </c>
      <c r="O13" s="40">
        <f t="shared" si="3"/>
        <v>3</v>
      </c>
      <c r="P13" s="36">
        <f t="shared" si="4"/>
        <v>3</v>
      </c>
    </row>
    <row r="14" spans="1:16" ht="47.25" customHeight="1">
      <c r="A14" s="32">
        <v>6</v>
      </c>
      <c r="B14" s="35" t="s">
        <v>891</v>
      </c>
      <c r="C14" s="13">
        <f t="shared" si="8"/>
        <v>0</v>
      </c>
      <c r="D14" s="13">
        <v>0</v>
      </c>
      <c r="E14" s="13">
        <f t="shared" si="6"/>
        <v>0</v>
      </c>
      <c r="F14" s="13">
        <v>0</v>
      </c>
      <c r="G14" s="13">
        <f t="shared" si="0"/>
        <v>0</v>
      </c>
      <c r="H14" s="13">
        <v>0</v>
      </c>
      <c r="I14" s="13">
        <f t="shared" si="1"/>
        <v>0</v>
      </c>
      <c r="J14" s="13">
        <v>0</v>
      </c>
      <c r="K14" s="13">
        <f>1+L14</f>
        <v>1</v>
      </c>
      <c r="L14" s="13">
        <v>0</v>
      </c>
      <c r="M14" s="379">
        <f t="shared" si="5"/>
        <v>0</v>
      </c>
      <c r="N14" s="38">
        <v>0</v>
      </c>
      <c r="O14" s="40">
        <f t="shared" si="3"/>
        <v>1</v>
      </c>
      <c r="P14" s="36">
        <f t="shared" si="4"/>
        <v>0</v>
      </c>
    </row>
    <row r="15" spans="1:16" ht="44.25" customHeight="1">
      <c r="A15" s="32">
        <v>7</v>
      </c>
      <c r="B15" s="35" t="s">
        <v>892</v>
      </c>
      <c r="C15" s="13">
        <f t="shared" si="8"/>
        <v>0</v>
      </c>
      <c r="D15" s="13">
        <v>0</v>
      </c>
      <c r="E15" s="13">
        <f t="shared" si="6"/>
        <v>0</v>
      </c>
      <c r="F15" s="13">
        <v>0</v>
      </c>
      <c r="G15" s="13">
        <f t="shared" si="0"/>
        <v>0</v>
      </c>
      <c r="H15" s="13">
        <v>0</v>
      </c>
      <c r="I15" s="13">
        <f t="shared" si="1"/>
        <v>0</v>
      </c>
      <c r="J15" s="13">
        <v>0</v>
      </c>
      <c r="K15" s="13">
        <f t="shared" si="2"/>
        <v>0</v>
      </c>
      <c r="L15" s="13">
        <v>0</v>
      </c>
      <c r="M15" s="379">
        <f t="shared" si="5"/>
        <v>4</v>
      </c>
      <c r="N15" s="38">
        <v>4</v>
      </c>
      <c r="O15" s="40">
        <f t="shared" si="3"/>
        <v>4</v>
      </c>
      <c r="P15" s="36">
        <f t="shared" si="4"/>
        <v>4</v>
      </c>
    </row>
    <row r="16" spans="1:16" ht="39.75" customHeight="1">
      <c r="A16" s="596">
        <v>8</v>
      </c>
      <c r="B16" s="380" t="s">
        <v>1044</v>
      </c>
      <c r="C16" s="13">
        <f t="shared" si="8"/>
        <v>0</v>
      </c>
      <c r="D16" s="13">
        <v>0</v>
      </c>
      <c r="E16" s="13">
        <f t="shared" si="6"/>
        <v>0</v>
      </c>
      <c r="F16" s="13">
        <v>0</v>
      </c>
      <c r="G16" s="13">
        <f t="shared" si="0"/>
        <v>0</v>
      </c>
      <c r="H16" s="13">
        <v>0</v>
      </c>
      <c r="I16" s="13">
        <f t="shared" si="1"/>
        <v>0</v>
      </c>
      <c r="J16" s="13">
        <v>0</v>
      </c>
      <c r="K16" s="13">
        <f t="shared" si="2"/>
        <v>0</v>
      </c>
      <c r="L16" s="13">
        <v>0</v>
      </c>
      <c r="M16" s="379">
        <f>1+N16</f>
        <v>2</v>
      </c>
      <c r="N16" s="383">
        <v>1</v>
      </c>
      <c r="O16" s="384">
        <f t="shared" si="3"/>
        <v>2</v>
      </c>
      <c r="P16" s="385">
        <f t="shared" si="4"/>
        <v>1</v>
      </c>
    </row>
    <row r="17" spans="1:16" ht="39.75" customHeight="1">
      <c r="A17" s="32">
        <v>9</v>
      </c>
      <c r="B17" s="35" t="s">
        <v>921</v>
      </c>
      <c r="C17" s="13">
        <f t="shared" si="8"/>
        <v>0</v>
      </c>
      <c r="D17" s="13">
        <v>0</v>
      </c>
      <c r="E17" s="13">
        <f t="shared" si="6"/>
        <v>0</v>
      </c>
      <c r="F17" s="13">
        <v>0</v>
      </c>
      <c r="G17" s="13">
        <f t="shared" si="0"/>
        <v>0</v>
      </c>
      <c r="H17" s="13">
        <v>0</v>
      </c>
      <c r="I17" s="13">
        <f t="shared" si="1"/>
        <v>0</v>
      </c>
      <c r="J17" s="13">
        <v>0</v>
      </c>
      <c r="K17" s="13">
        <f t="shared" si="2"/>
        <v>0</v>
      </c>
      <c r="L17" s="13">
        <v>0</v>
      </c>
      <c r="M17" s="379">
        <f>1+N17</f>
        <v>1</v>
      </c>
      <c r="N17" s="595">
        <v>0</v>
      </c>
      <c r="O17" s="594">
        <f t="shared" si="3"/>
        <v>1</v>
      </c>
      <c r="P17" s="36">
        <f t="shared" si="4"/>
        <v>0</v>
      </c>
    </row>
    <row r="18" spans="1:16" ht="39.75" customHeight="1">
      <c r="A18" s="32">
        <v>10</v>
      </c>
      <c r="B18" s="35" t="s">
        <v>956</v>
      </c>
      <c r="C18" s="13">
        <f t="shared" si="8"/>
        <v>0</v>
      </c>
      <c r="D18" s="13">
        <v>0</v>
      </c>
      <c r="E18" s="13">
        <f t="shared" si="6"/>
        <v>0</v>
      </c>
      <c r="F18" s="13">
        <v>0</v>
      </c>
      <c r="G18" s="13">
        <f t="shared" si="0"/>
        <v>0</v>
      </c>
      <c r="H18" s="13">
        <v>0</v>
      </c>
      <c r="I18" s="13">
        <f t="shared" si="1"/>
        <v>0</v>
      </c>
      <c r="J18" s="13">
        <v>0</v>
      </c>
      <c r="K18" s="13">
        <f t="shared" si="2"/>
        <v>0</v>
      </c>
      <c r="L18" s="13">
        <v>0</v>
      </c>
      <c r="M18" s="379">
        <f>1+N18</f>
        <v>1</v>
      </c>
      <c r="N18" s="595">
        <v>0</v>
      </c>
      <c r="O18" s="594">
        <f t="shared" si="3"/>
        <v>1</v>
      </c>
      <c r="P18" s="36">
        <f t="shared" si="4"/>
        <v>0</v>
      </c>
    </row>
    <row r="19" spans="1:16" ht="42" customHeight="1" thickBot="1">
      <c r="A19" s="597"/>
      <c r="B19" s="598" t="s">
        <v>29</v>
      </c>
      <c r="C19" s="599">
        <f t="shared" ref="C19:P19" si="9">SUM(C6:C15)</f>
        <v>11</v>
      </c>
      <c r="D19" s="599">
        <f t="shared" si="9"/>
        <v>4</v>
      </c>
      <c r="E19" s="599">
        <f t="shared" si="9"/>
        <v>16</v>
      </c>
      <c r="F19" s="599">
        <f t="shared" si="9"/>
        <v>9</v>
      </c>
      <c r="G19" s="599">
        <f t="shared" si="9"/>
        <v>10</v>
      </c>
      <c r="H19" s="599">
        <f t="shared" si="9"/>
        <v>6</v>
      </c>
      <c r="I19" s="599">
        <f t="shared" si="9"/>
        <v>6</v>
      </c>
      <c r="J19" s="599">
        <f t="shared" si="9"/>
        <v>2</v>
      </c>
      <c r="K19" s="599">
        <f t="shared" si="9"/>
        <v>16</v>
      </c>
      <c r="L19" s="599">
        <f t="shared" si="9"/>
        <v>9</v>
      </c>
      <c r="M19" s="600">
        <f t="shared" si="9"/>
        <v>162</v>
      </c>
      <c r="N19" s="601">
        <f t="shared" si="9"/>
        <v>156</v>
      </c>
      <c r="O19" s="602">
        <f t="shared" si="9"/>
        <v>221</v>
      </c>
      <c r="P19" s="601">
        <f t="shared" si="9"/>
        <v>186</v>
      </c>
    </row>
    <row r="20" spans="1:16">
      <c r="A20" s="26"/>
      <c r="C20" s="24"/>
      <c r="D20" s="24"/>
      <c r="E20" s="24"/>
      <c r="F20" s="24"/>
      <c r="G20" s="24"/>
      <c r="H20" s="24"/>
      <c r="I20" s="24"/>
      <c r="J20" s="24"/>
      <c r="K20" s="24"/>
      <c r="L20" s="24"/>
      <c r="M20" s="333"/>
      <c r="N20" s="24"/>
      <c r="O20" s="24"/>
    </row>
    <row r="21" spans="1:16">
      <c r="A21" s="26"/>
    </row>
  </sheetData>
  <mergeCells count="4">
    <mergeCell ref="A4:A5"/>
    <mergeCell ref="B4:B5"/>
    <mergeCell ref="C4:P4"/>
    <mergeCell ref="A2:P2"/>
  </mergeCells>
  <phoneticPr fontId="4" type="noConversion"/>
  <pageMargins left="0.59055118110236227" right="0.19685039370078741" top="0.74803149606299213" bottom="0.35433070866141736" header="0.31496062992125984" footer="0.31496062992125984"/>
  <pageSetup paperSize="9" scale="49" orientation="portrait" r:id="rId1"/>
</worksheet>
</file>

<file path=xl/worksheets/sheet8.xml><?xml version="1.0" encoding="utf-8"?>
<worksheet xmlns="http://schemas.openxmlformats.org/spreadsheetml/2006/main" xmlns:r="http://schemas.openxmlformats.org/officeDocument/2006/relationships">
  <sheetPr>
    <tabColor rgb="FFFF0000"/>
  </sheetPr>
  <dimension ref="A1:X141"/>
  <sheetViews>
    <sheetView view="pageBreakPreview" zoomScaleSheetLayoutView="100" workbookViewId="0">
      <pane xSplit="1" ySplit="6" topLeftCell="B7" activePane="bottomRight" state="frozen"/>
      <selection pane="topRight" activeCell="B1" sqref="B1"/>
      <selection pane="bottomLeft" activeCell="A7" sqref="A7"/>
      <selection pane="bottomRight" activeCell="E140" sqref="E140"/>
    </sheetView>
  </sheetViews>
  <sheetFormatPr defaultRowHeight="35.25" customHeight="1"/>
  <cols>
    <col min="1" max="1" width="6" style="8" customWidth="1"/>
    <col min="2" max="2" width="65.7109375" style="8" customWidth="1"/>
    <col min="3" max="3" width="4.7109375" style="112" customWidth="1"/>
    <col min="4" max="4" width="6.85546875" style="112" customWidth="1"/>
    <col min="5" max="5" width="5" style="112" customWidth="1"/>
    <col min="6" max="6" width="6.42578125" style="112" customWidth="1"/>
    <col min="7" max="7" width="4.7109375" style="112" customWidth="1"/>
    <col min="8" max="8" width="6.42578125" style="112" customWidth="1"/>
    <col min="9" max="9" width="5" style="112" customWidth="1"/>
    <col min="10" max="10" width="6.7109375" style="112" customWidth="1"/>
    <col min="11" max="11" width="5" style="112" customWidth="1"/>
    <col min="12" max="12" width="8.28515625" style="112" customWidth="1"/>
    <col min="13" max="13" width="8.140625" style="112" customWidth="1"/>
    <col min="14" max="16384" width="9.140625" style="8"/>
  </cols>
  <sheetData>
    <row r="1" spans="1:24" ht="19.5" customHeight="1">
      <c r="K1" s="487" t="s">
        <v>136</v>
      </c>
      <c r="L1" s="487"/>
      <c r="M1" s="487"/>
    </row>
    <row r="2" spans="1:24" ht="17.25" customHeight="1">
      <c r="A2" s="497" t="s">
        <v>279</v>
      </c>
      <c r="B2" s="497"/>
      <c r="C2" s="497"/>
      <c r="D2" s="497"/>
      <c r="E2" s="497"/>
      <c r="F2" s="497"/>
      <c r="G2" s="497"/>
      <c r="H2" s="497"/>
      <c r="I2" s="497"/>
      <c r="J2" s="497"/>
      <c r="K2" s="497"/>
      <c r="L2" s="497"/>
      <c r="M2" s="497"/>
    </row>
    <row r="3" spans="1:24" ht="10.5" customHeight="1" thickBot="1">
      <c r="A3" s="25"/>
      <c r="B3" s="25"/>
      <c r="C3" s="113"/>
      <c r="D3" s="113"/>
      <c r="E3" s="113"/>
      <c r="F3" s="113"/>
      <c r="G3" s="113"/>
      <c r="H3" s="113"/>
      <c r="I3" s="113"/>
      <c r="J3" s="113"/>
      <c r="K3" s="113"/>
      <c r="L3" s="113"/>
      <c r="M3" s="114"/>
    </row>
    <row r="4" spans="1:24" ht="17.25" customHeight="1">
      <c r="A4" s="498" t="s">
        <v>3</v>
      </c>
      <c r="B4" s="500" t="s">
        <v>2</v>
      </c>
      <c r="C4" s="482" t="s">
        <v>30</v>
      </c>
      <c r="D4" s="482"/>
      <c r="E4" s="482" t="s">
        <v>31</v>
      </c>
      <c r="F4" s="482"/>
      <c r="G4" s="482" t="s">
        <v>32</v>
      </c>
      <c r="H4" s="482"/>
      <c r="I4" s="482" t="s">
        <v>8</v>
      </c>
      <c r="J4" s="483"/>
      <c r="K4" s="484" t="s">
        <v>26</v>
      </c>
      <c r="L4" s="485"/>
      <c r="M4" s="486"/>
    </row>
    <row r="5" spans="1:24" s="9" customFormat="1" ht="27" customHeight="1" thickBot="1">
      <c r="A5" s="499"/>
      <c r="B5" s="501"/>
      <c r="C5" s="115" t="s">
        <v>186</v>
      </c>
      <c r="D5" s="153" t="s">
        <v>1</v>
      </c>
      <c r="E5" s="115" t="s">
        <v>186</v>
      </c>
      <c r="F5" s="153" t="s">
        <v>1</v>
      </c>
      <c r="G5" s="115" t="s">
        <v>186</v>
      </c>
      <c r="H5" s="153" t="s">
        <v>1</v>
      </c>
      <c r="I5" s="115" t="s">
        <v>186</v>
      </c>
      <c r="J5" s="154" t="s">
        <v>1</v>
      </c>
      <c r="K5" s="152" t="s">
        <v>186</v>
      </c>
      <c r="L5" s="151" t="s">
        <v>1</v>
      </c>
      <c r="M5" s="150" t="s">
        <v>29</v>
      </c>
    </row>
    <row r="6" spans="1:24" s="9" customFormat="1" ht="19.5" customHeight="1">
      <c r="A6" s="488" t="s">
        <v>83</v>
      </c>
      <c r="B6" s="489"/>
      <c r="C6" s="489"/>
      <c r="D6" s="489"/>
      <c r="E6" s="489"/>
      <c r="F6" s="489"/>
      <c r="G6" s="489"/>
      <c r="H6" s="489"/>
      <c r="I6" s="489"/>
      <c r="J6" s="489"/>
      <c r="K6" s="489"/>
      <c r="L6" s="489"/>
      <c r="M6" s="490"/>
    </row>
    <row r="7" spans="1:24" s="9" customFormat="1" ht="18" customHeight="1">
      <c r="A7" s="105">
        <v>1</v>
      </c>
      <c r="B7" s="103" t="s">
        <v>187</v>
      </c>
      <c r="C7" s="118"/>
      <c r="D7" s="118"/>
      <c r="E7" s="118"/>
      <c r="F7" s="118"/>
      <c r="G7" s="118"/>
      <c r="H7" s="118"/>
      <c r="I7" s="118"/>
      <c r="J7" s="119"/>
      <c r="K7" s="120">
        <f t="shared" ref="K7:K18" si="0">C7+E7+G7+I7</f>
        <v>0</v>
      </c>
      <c r="L7" s="118">
        <f t="shared" ref="L7:L18" si="1">D7+F7+H7+J7</f>
        <v>0</v>
      </c>
      <c r="M7" s="121">
        <f t="shared" ref="M7:M19" si="2">K7+L7</f>
        <v>0</v>
      </c>
    </row>
    <row r="8" spans="1:24" s="9" customFormat="1" ht="14.25" customHeight="1">
      <c r="A8" s="105">
        <v>2</v>
      </c>
      <c r="B8" s="103" t="s">
        <v>188</v>
      </c>
      <c r="C8" s="118"/>
      <c r="D8" s="118"/>
      <c r="E8" s="118"/>
      <c r="F8" s="118"/>
      <c r="G8" s="118"/>
      <c r="H8" s="118"/>
      <c r="I8" s="118"/>
      <c r="J8" s="119"/>
      <c r="K8" s="120">
        <f t="shared" si="0"/>
        <v>0</v>
      </c>
      <c r="L8" s="118">
        <f t="shared" si="1"/>
        <v>0</v>
      </c>
      <c r="M8" s="121">
        <f t="shared" si="2"/>
        <v>0</v>
      </c>
    </row>
    <row r="9" spans="1:24" s="9" customFormat="1" ht="17.25" customHeight="1">
      <c r="A9" s="105">
        <v>3</v>
      </c>
      <c r="B9" s="104" t="s">
        <v>189</v>
      </c>
      <c r="C9" s="118"/>
      <c r="D9" s="118"/>
      <c r="E9" s="118"/>
      <c r="F9" s="118"/>
      <c r="G9" s="118"/>
      <c r="H9" s="118"/>
      <c r="I9" s="118"/>
      <c r="J9" s="119"/>
      <c r="K9" s="120">
        <f t="shared" si="0"/>
        <v>0</v>
      </c>
      <c r="L9" s="118">
        <f t="shared" si="1"/>
        <v>0</v>
      </c>
      <c r="M9" s="121">
        <f t="shared" si="2"/>
        <v>0</v>
      </c>
    </row>
    <row r="10" spans="1:24" s="9" customFormat="1" ht="18" customHeight="1">
      <c r="A10" s="105">
        <v>4</v>
      </c>
      <c r="B10" s="104" t="s">
        <v>190</v>
      </c>
      <c r="C10" s="118"/>
      <c r="D10" s="118"/>
      <c r="E10" s="118">
        <v>1</v>
      </c>
      <c r="F10" s="118"/>
      <c r="G10" s="118"/>
      <c r="H10" s="118"/>
      <c r="I10" s="118"/>
      <c r="J10" s="119"/>
      <c r="K10" s="120">
        <f t="shared" si="0"/>
        <v>1</v>
      </c>
      <c r="L10" s="118">
        <f t="shared" si="1"/>
        <v>0</v>
      </c>
      <c r="M10" s="121">
        <f t="shared" si="2"/>
        <v>1</v>
      </c>
    </row>
    <row r="11" spans="1:24" s="9" customFormat="1" ht="17.25" customHeight="1">
      <c r="A11" s="105">
        <v>5</v>
      </c>
      <c r="B11" s="104" t="s">
        <v>191</v>
      </c>
      <c r="C11" s="118"/>
      <c r="D11" s="118"/>
      <c r="E11" s="118"/>
      <c r="F11" s="118"/>
      <c r="G11" s="118"/>
      <c r="H11" s="118"/>
      <c r="I11" s="118"/>
      <c r="J11" s="119"/>
      <c r="K11" s="120">
        <f t="shared" si="0"/>
        <v>0</v>
      </c>
      <c r="L11" s="118">
        <f t="shared" si="1"/>
        <v>0</v>
      </c>
      <c r="M11" s="121">
        <f t="shared" si="2"/>
        <v>0</v>
      </c>
    </row>
    <row r="12" spans="1:24" s="9" customFormat="1" ht="17.25" customHeight="1">
      <c r="A12" s="105">
        <v>6</v>
      </c>
      <c r="B12" s="104" t="s">
        <v>192</v>
      </c>
      <c r="C12" s="118"/>
      <c r="D12" s="118"/>
      <c r="E12" s="118"/>
      <c r="F12" s="118"/>
      <c r="G12" s="118"/>
      <c r="H12" s="118"/>
      <c r="I12" s="118"/>
      <c r="J12" s="119"/>
      <c r="K12" s="120">
        <f t="shared" si="0"/>
        <v>0</v>
      </c>
      <c r="L12" s="118">
        <f t="shared" si="1"/>
        <v>0</v>
      </c>
      <c r="M12" s="121">
        <f t="shared" si="2"/>
        <v>0</v>
      </c>
    </row>
    <row r="13" spans="1:24" s="9" customFormat="1" ht="18.75" customHeight="1">
      <c r="A13" s="105">
        <v>7</v>
      </c>
      <c r="B13" s="104" t="s">
        <v>193</v>
      </c>
      <c r="C13" s="118"/>
      <c r="D13" s="118"/>
      <c r="E13" s="118"/>
      <c r="F13" s="118"/>
      <c r="G13" s="118"/>
      <c r="H13" s="118"/>
      <c r="I13" s="118"/>
      <c r="J13" s="119"/>
      <c r="K13" s="120">
        <f t="shared" si="0"/>
        <v>0</v>
      </c>
      <c r="L13" s="118">
        <f t="shared" si="1"/>
        <v>0</v>
      </c>
      <c r="M13" s="121">
        <f t="shared" si="2"/>
        <v>0</v>
      </c>
      <c r="X13" s="502"/>
    </row>
    <row r="14" spans="1:24" s="9" customFormat="1" ht="18" customHeight="1">
      <c r="A14" s="105">
        <v>8</v>
      </c>
      <c r="B14" s="104" t="s">
        <v>194</v>
      </c>
      <c r="C14" s="118"/>
      <c r="D14" s="118"/>
      <c r="E14" s="118"/>
      <c r="F14" s="118"/>
      <c r="G14" s="118"/>
      <c r="H14" s="118"/>
      <c r="I14" s="118"/>
      <c r="J14" s="119"/>
      <c r="K14" s="120">
        <f t="shared" si="0"/>
        <v>0</v>
      </c>
      <c r="L14" s="118">
        <f t="shared" si="1"/>
        <v>0</v>
      </c>
      <c r="M14" s="121">
        <f t="shared" si="2"/>
        <v>0</v>
      </c>
      <c r="X14" s="503"/>
    </row>
    <row r="15" spans="1:24" s="9" customFormat="1" ht="18" customHeight="1">
      <c r="A15" s="105">
        <v>9</v>
      </c>
      <c r="B15" s="104" t="s">
        <v>195</v>
      </c>
      <c r="C15" s="118"/>
      <c r="D15" s="118"/>
      <c r="E15" s="118"/>
      <c r="F15" s="118"/>
      <c r="G15" s="118"/>
      <c r="H15" s="118"/>
      <c r="I15" s="118"/>
      <c r="J15" s="119"/>
      <c r="K15" s="120">
        <f t="shared" si="0"/>
        <v>0</v>
      </c>
      <c r="L15" s="118">
        <f t="shared" si="1"/>
        <v>0</v>
      </c>
      <c r="M15" s="121">
        <f t="shared" si="2"/>
        <v>0</v>
      </c>
    </row>
    <row r="16" spans="1:24" s="9" customFormat="1" ht="19.5" customHeight="1">
      <c r="A16" s="105">
        <v>10</v>
      </c>
      <c r="B16" s="103" t="s">
        <v>196</v>
      </c>
      <c r="C16" s="118"/>
      <c r="D16" s="118"/>
      <c r="E16" s="118"/>
      <c r="F16" s="118"/>
      <c r="G16" s="118"/>
      <c r="H16" s="118"/>
      <c r="I16" s="118"/>
      <c r="J16" s="119"/>
      <c r="K16" s="120">
        <f t="shared" si="0"/>
        <v>0</v>
      </c>
      <c r="L16" s="118">
        <f t="shared" si="1"/>
        <v>0</v>
      </c>
      <c r="M16" s="121">
        <f t="shared" si="2"/>
        <v>0</v>
      </c>
    </row>
    <row r="17" spans="1:13" s="9" customFormat="1" ht="18" customHeight="1">
      <c r="A17" s="105">
        <v>11</v>
      </c>
      <c r="B17" s="103" t="s">
        <v>197</v>
      </c>
      <c r="C17" s="118"/>
      <c r="D17" s="118"/>
      <c r="E17" s="118"/>
      <c r="F17" s="118"/>
      <c r="G17" s="118"/>
      <c r="H17" s="118"/>
      <c r="I17" s="118"/>
      <c r="J17" s="119"/>
      <c r="K17" s="120">
        <f t="shared" si="0"/>
        <v>0</v>
      </c>
      <c r="L17" s="118">
        <f t="shared" si="1"/>
        <v>0</v>
      </c>
      <c r="M17" s="121">
        <f t="shared" si="2"/>
        <v>0</v>
      </c>
    </row>
    <row r="18" spans="1:13" s="9" customFormat="1" ht="18.75" customHeight="1" thickBot="1">
      <c r="A18" s="106">
        <v>12</v>
      </c>
      <c r="B18" s="107" t="s">
        <v>198</v>
      </c>
      <c r="C18" s="115"/>
      <c r="D18" s="115"/>
      <c r="E18" s="115"/>
      <c r="F18" s="115"/>
      <c r="G18" s="115"/>
      <c r="H18" s="115"/>
      <c r="I18" s="115"/>
      <c r="J18" s="116"/>
      <c r="K18" s="122">
        <f t="shared" si="0"/>
        <v>0</v>
      </c>
      <c r="L18" s="115">
        <f t="shared" si="1"/>
        <v>0</v>
      </c>
      <c r="M18" s="121">
        <f t="shared" si="2"/>
        <v>0</v>
      </c>
    </row>
    <row r="19" spans="1:13" s="10" customFormat="1" ht="23.25" customHeight="1" thickBot="1">
      <c r="A19" s="108"/>
      <c r="B19" s="109" t="s">
        <v>132</v>
      </c>
      <c r="C19" s="123">
        <f>SUM(C7:C18)</f>
        <v>0</v>
      </c>
      <c r="D19" s="123">
        <f t="shared" ref="D19:L19" si="3">SUM(D7:D18)</f>
        <v>0</v>
      </c>
      <c r="E19" s="123">
        <f t="shared" si="3"/>
        <v>1</v>
      </c>
      <c r="F19" s="123">
        <f t="shared" si="3"/>
        <v>0</v>
      </c>
      <c r="G19" s="123">
        <f t="shared" si="3"/>
        <v>0</v>
      </c>
      <c r="H19" s="123">
        <f t="shared" si="3"/>
        <v>0</v>
      </c>
      <c r="I19" s="123">
        <f t="shared" si="3"/>
        <v>0</v>
      </c>
      <c r="J19" s="124">
        <f t="shared" si="3"/>
        <v>0</v>
      </c>
      <c r="K19" s="125">
        <f t="shared" si="3"/>
        <v>1</v>
      </c>
      <c r="L19" s="123">
        <f t="shared" si="3"/>
        <v>0</v>
      </c>
      <c r="M19" s="126">
        <f t="shared" si="2"/>
        <v>1</v>
      </c>
    </row>
    <row r="20" spans="1:13" s="9" customFormat="1" ht="24.75" customHeight="1" thickBot="1">
      <c r="A20" s="491" t="s">
        <v>33</v>
      </c>
      <c r="B20" s="492"/>
      <c r="C20" s="492"/>
      <c r="D20" s="492"/>
      <c r="E20" s="492"/>
      <c r="F20" s="492"/>
      <c r="G20" s="492"/>
      <c r="H20" s="492"/>
      <c r="I20" s="492"/>
      <c r="J20" s="492"/>
      <c r="K20" s="492"/>
      <c r="L20" s="492"/>
      <c r="M20" s="493"/>
    </row>
    <row r="21" spans="1:13" s="9" customFormat="1" ht="32.25" customHeight="1" thickBot="1">
      <c r="A21" s="110">
        <v>1</v>
      </c>
      <c r="B21" s="111" t="s">
        <v>86</v>
      </c>
      <c r="C21" s="127"/>
      <c r="D21" s="127"/>
      <c r="E21" s="127"/>
      <c r="F21" s="127"/>
      <c r="G21" s="127"/>
      <c r="H21" s="127"/>
      <c r="I21" s="127"/>
      <c r="J21" s="128"/>
      <c r="K21" s="129">
        <f t="shared" ref="K21:K29" si="4">C21+E21+G21+I21</f>
        <v>0</v>
      </c>
      <c r="L21" s="127">
        <f t="shared" ref="L21:L29" si="5">D21+F21+H21+J21</f>
        <v>0</v>
      </c>
      <c r="M21" s="136">
        <f t="shared" ref="M21:M29" si="6">K21+L21</f>
        <v>0</v>
      </c>
    </row>
    <row r="22" spans="1:13" s="9" customFormat="1" ht="32.25" customHeight="1" thickBot="1">
      <c r="A22" s="105">
        <v>2</v>
      </c>
      <c r="B22" s="103" t="s">
        <v>87</v>
      </c>
      <c r="C22" s="118"/>
      <c r="D22" s="118"/>
      <c r="E22" s="118"/>
      <c r="F22" s="118"/>
      <c r="G22" s="118"/>
      <c r="H22" s="118"/>
      <c r="I22" s="118"/>
      <c r="J22" s="119"/>
      <c r="K22" s="129">
        <f t="shared" si="4"/>
        <v>0</v>
      </c>
      <c r="L22" s="127">
        <f t="shared" si="5"/>
        <v>0</v>
      </c>
      <c r="M22" s="136">
        <f t="shared" si="6"/>
        <v>0</v>
      </c>
    </row>
    <row r="23" spans="1:13" s="9" customFormat="1" ht="32.25" customHeight="1" thickBot="1">
      <c r="A23" s="105">
        <v>3</v>
      </c>
      <c r="B23" s="103" t="s">
        <v>275</v>
      </c>
      <c r="C23" s="118"/>
      <c r="D23" s="118"/>
      <c r="E23" s="118"/>
      <c r="F23" s="118"/>
      <c r="G23" s="118"/>
      <c r="H23" s="118"/>
      <c r="I23" s="118"/>
      <c r="J23" s="119"/>
      <c r="K23" s="129">
        <f t="shared" si="4"/>
        <v>0</v>
      </c>
      <c r="L23" s="127">
        <f t="shared" si="5"/>
        <v>0</v>
      </c>
      <c r="M23" s="136">
        <f t="shared" si="6"/>
        <v>0</v>
      </c>
    </row>
    <row r="24" spans="1:13" s="9" customFormat="1" ht="32.25" customHeight="1" thickBot="1">
      <c r="A24" s="105">
        <v>4</v>
      </c>
      <c r="B24" s="103" t="s">
        <v>119</v>
      </c>
      <c r="C24" s="118"/>
      <c r="D24" s="118"/>
      <c r="E24" s="118"/>
      <c r="F24" s="118"/>
      <c r="G24" s="118"/>
      <c r="H24" s="118"/>
      <c r="I24" s="118"/>
      <c r="J24" s="119"/>
      <c r="K24" s="129">
        <f t="shared" si="4"/>
        <v>0</v>
      </c>
      <c r="L24" s="127">
        <f t="shared" si="5"/>
        <v>0</v>
      </c>
      <c r="M24" s="136">
        <f t="shared" si="6"/>
        <v>0</v>
      </c>
    </row>
    <row r="25" spans="1:13" s="9" customFormat="1" ht="33" customHeight="1" thickBot="1">
      <c r="A25" s="105">
        <v>5</v>
      </c>
      <c r="B25" s="103" t="s">
        <v>88</v>
      </c>
      <c r="C25" s="118"/>
      <c r="D25" s="118"/>
      <c r="E25" s="118"/>
      <c r="F25" s="118">
        <v>1</v>
      </c>
      <c r="G25" s="118"/>
      <c r="H25" s="118"/>
      <c r="I25" s="118"/>
      <c r="J25" s="119"/>
      <c r="K25" s="120">
        <f t="shared" si="4"/>
        <v>0</v>
      </c>
      <c r="L25" s="118">
        <f t="shared" si="5"/>
        <v>1</v>
      </c>
      <c r="M25" s="136">
        <f t="shared" si="6"/>
        <v>1</v>
      </c>
    </row>
    <row r="26" spans="1:13" s="9" customFormat="1" ht="31.5" customHeight="1" thickBot="1">
      <c r="A26" s="105">
        <v>6</v>
      </c>
      <c r="B26" s="103" t="s">
        <v>89</v>
      </c>
      <c r="C26" s="118"/>
      <c r="D26" s="118"/>
      <c r="E26" s="118"/>
      <c r="F26" s="118"/>
      <c r="G26" s="118"/>
      <c r="H26" s="118"/>
      <c r="I26" s="118"/>
      <c r="J26" s="119"/>
      <c r="K26" s="120">
        <f t="shared" si="4"/>
        <v>0</v>
      </c>
      <c r="L26" s="118">
        <f t="shared" si="5"/>
        <v>0</v>
      </c>
      <c r="M26" s="136">
        <f t="shared" si="6"/>
        <v>0</v>
      </c>
    </row>
    <row r="27" spans="1:13" s="9" customFormat="1" ht="31.5" customHeight="1" thickBot="1">
      <c r="A27" s="105">
        <v>7</v>
      </c>
      <c r="B27" s="103" t="s">
        <v>90</v>
      </c>
      <c r="C27" s="118"/>
      <c r="D27" s="118"/>
      <c r="E27" s="118"/>
      <c r="F27" s="118"/>
      <c r="G27" s="118"/>
      <c r="H27" s="118"/>
      <c r="I27" s="118"/>
      <c r="J27" s="119"/>
      <c r="K27" s="120">
        <f t="shared" si="4"/>
        <v>0</v>
      </c>
      <c r="L27" s="118">
        <f t="shared" si="5"/>
        <v>0</v>
      </c>
      <c r="M27" s="136">
        <f t="shared" si="6"/>
        <v>0</v>
      </c>
    </row>
    <row r="28" spans="1:13" s="9" customFormat="1" ht="32.25" customHeight="1" thickBot="1">
      <c r="A28" s="106">
        <v>8</v>
      </c>
      <c r="B28" s="107" t="s">
        <v>34</v>
      </c>
      <c r="C28" s="115"/>
      <c r="D28" s="115"/>
      <c r="E28" s="115"/>
      <c r="F28" s="115"/>
      <c r="G28" s="115"/>
      <c r="H28" s="115"/>
      <c r="I28" s="115"/>
      <c r="J28" s="116"/>
      <c r="K28" s="122">
        <f t="shared" si="4"/>
        <v>0</v>
      </c>
      <c r="L28" s="115">
        <f t="shared" si="5"/>
        <v>0</v>
      </c>
      <c r="M28" s="136">
        <f t="shared" si="6"/>
        <v>0</v>
      </c>
    </row>
    <row r="29" spans="1:13" s="10" customFormat="1" ht="21.75" customHeight="1" thickBot="1">
      <c r="A29" s="108"/>
      <c r="B29" s="109" t="s">
        <v>133</v>
      </c>
      <c r="C29" s="123">
        <f>SUM(C21:C28)</f>
        <v>0</v>
      </c>
      <c r="D29" s="123">
        <f t="shared" ref="D29:J29" si="7">SUM(D21:D28)</f>
        <v>0</v>
      </c>
      <c r="E29" s="123">
        <f t="shared" si="7"/>
        <v>0</v>
      </c>
      <c r="F29" s="123">
        <f t="shared" si="7"/>
        <v>1</v>
      </c>
      <c r="G29" s="123">
        <f t="shared" si="7"/>
        <v>0</v>
      </c>
      <c r="H29" s="123">
        <f t="shared" si="7"/>
        <v>0</v>
      </c>
      <c r="I29" s="123">
        <f t="shared" si="7"/>
        <v>0</v>
      </c>
      <c r="J29" s="124">
        <f t="shared" si="7"/>
        <v>0</v>
      </c>
      <c r="K29" s="130">
        <f t="shared" si="4"/>
        <v>0</v>
      </c>
      <c r="L29" s="131">
        <f t="shared" si="5"/>
        <v>1</v>
      </c>
      <c r="M29" s="136">
        <f t="shared" si="6"/>
        <v>1</v>
      </c>
    </row>
    <row r="30" spans="1:13" s="9" customFormat="1" ht="21.75" customHeight="1" thickBot="1">
      <c r="A30" s="494" t="s">
        <v>41</v>
      </c>
      <c r="B30" s="495"/>
      <c r="C30" s="495"/>
      <c r="D30" s="495"/>
      <c r="E30" s="495"/>
      <c r="F30" s="495"/>
      <c r="G30" s="495"/>
      <c r="H30" s="495"/>
      <c r="I30" s="495"/>
      <c r="J30" s="495"/>
      <c r="K30" s="495"/>
      <c r="L30" s="495"/>
      <c r="M30" s="496"/>
    </row>
    <row r="31" spans="1:13" s="9" customFormat="1" ht="35.25" customHeight="1">
      <c r="A31" s="110">
        <v>1</v>
      </c>
      <c r="B31" s="111" t="s">
        <v>42</v>
      </c>
      <c r="C31" s="127"/>
      <c r="D31" s="127"/>
      <c r="E31" s="127"/>
      <c r="F31" s="127"/>
      <c r="G31" s="127"/>
      <c r="H31" s="127"/>
      <c r="I31" s="127"/>
      <c r="J31" s="127"/>
      <c r="K31" s="120">
        <f t="shared" ref="K31:K42" si="8">C31+E31+G31+I31</f>
        <v>0</v>
      </c>
      <c r="L31" s="118">
        <f t="shared" ref="L31:L42" si="9">D31+F31+H31+J31</f>
        <v>0</v>
      </c>
      <c r="M31" s="136">
        <f t="shared" ref="M31:M43" si="10">K31+L31</f>
        <v>0</v>
      </c>
    </row>
    <row r="32" spans="1:13" s="9" customFormat="1" ht="35.25" customHeight="1">
      <c r="A32" s="105">
        <v>2</v>
      </c>
      <c r="B32" s="103" t="s">
        <v>81</v>
      </c>
      <c r="C32" s="118"/>
      <c r="D32" s="118"/>
      <c r="E32" s="118"/>
      <c r="F32" s="118"/>
      <c r="G32" s="118"/>
      <c r="H32" s="118"/>
      <c r="I32" s="118"/>
      <c r="J32" s="118"/>
      <c r="K32" s="120">
        <f t="shared" si="8"/>
        <v>0</v>
      </c>
      <c r="L32" s="118">
        <f t="shared" si="9"/>
        <v>0</v>
      </c>
      <c r="M32" s="121">
        <f t="shared" si="10"/>
        <v>0</v>
      </c>
    </row>
    <row r="33" spans="1:13" s="9" customFormat="1" ht="35.25" customHeight="1">
      <c r="A33" s="105">
        <v>3</v>
      </c>
      <c r="B33" s="103" t="s">
        <v>43</v>
      </c>
      <c r="C33" s="118"/>
      <c r="D33" s="118"/>
      <c r="E33" s="118"/>
      <c r="F33" s="118"/>
      <c r="G33" s="118"/>
      <c r="H33" s="118"/>
      <c r="I33" s="118"/>
      <c r="J33" s="118"/>
      <c r="K33" s="120">
        <f t="shared" si="8"/>
        <v>0</v>
      </c>
      <c r="L33" s="118">
        <f t="shared" si="9"/>
        <v>0</v>
      </c>
      <c r="M33" s="121">
        <f t="shared" si="10"/>
        <v>0</v>
      </c>
    </row>
    <row r="34" spans="1:13" s="9" customFormat="1" ht="35.25" customHeight="1">
      <c r="A34" s="105">
        <v>4</v>
      </c>
      <c r="B34" s="103" t="s">
        <v>44</v>
      </c>
      <c r="C34" s="118"/>
      <c r="D34" s="118"/>
      <c r="E34" s="118"/>
      <c r="F34" s="118"/>
      <c r="G34" s="118"/>
      <c r="H34" s="118"/>
      <c r="I34" s="118"/>
      <c r="J34" s="118"/>
      <c r="K34" s="120">
        <f t="shared" si="8"/>
        <v>0</v>
      </c>
      <c r="L34" s="118">
        <f t="shared" si="9"/>
        <v>0</v>
      </c>
      <c r="M34" s="121">
        <f t="shared" si="10"/>
        <v>0</v>
      </c>
    </row>
    <row r="35" spans="1:13" s="9" customFormat="1" ht="35.25" customHeight="1">
      <c r="A35" s="105">
        <v>5</v>
      </c>
      <c r="B35" s="103" t="s">
        <v>45</v>
      </c>
      <c r="C35" s="118"/>
      <c r="D35" s="118"/>
      <c r="E35" s="118"/>
      <c r="F35" s="118"/>
      <c r="G35" s="118"/>
      <c r="H35" s="118"/>
      <c r="I35" s="118"/>
      <c r="J35" s="118"/>
      <c r="K35" s="120">
        <f t="shared" si="8"/>
        <v>0</v>
      </c>
      <c r="L35" s="118">
        <f t="shared" si="9"/>
        <v>0</v>
      </c>
      <c r="M35" s="121">
        <f t="shared" si="10"/>
        <v>0</v>
      </c>
    </row>
    <row r="36" spans="1:13" s="9" customFormat="1" ht="35.25" customHeight="1">
      <c r="A36" s="105">
        <v>6</v>
      </c>
      <c r="B36" s="103" t="s">
        <v>46</v>
      </c>
      <c r="C36" s="118"/>
      <c r="D36" s="118"/>
      <c r="E36" s="118"/>
      <c r="F36" s="118"/>
      <c r="G36" s="118"/>
      <c r="H36" s="118"/>
      <c r="I36" s="118"/>
      <c r="J36" s="118"/>
      <c r="K36" s="120">
        <f t="shared" si="8"/>
        <v>0</v>
      </c>
      <c r="L36" s="118">
        <f t="shared" si="9"/>
        <v>0</v>
      </c>
      <c r="M36" s="121">
        <f t="shared" si="10"/>
        <v>0</v>
      </c>
    </row>
    <row r="37" spans="1:13" s="9" customFormat="1" ht="35.25" customHeight="1">
      <c r="A37" s="105">
        <v>7</v>
      </c>
      <c r="B37" s="103" t="s">
        <v>47</v>
      </c>
      <c r="C37" s="118"/>
      <c r="D37" s="118"/>
      <c r="E37" s="118"/>
      <c r="F37" s="118"/>
      <c r="G37" s="118"/>
      <c r="H37" s="118"/>
      <c r="I37" s="118"/>
      <c r="J37" s="118"/>
      <c r="K37" s="120">
        <f t="shared" si="8"/>
        <v>0</v>
      </c>
      <c r="L37" s="118">
        <f t="shared" si="9"/>
        <v>0</v>
      </c>
      <c r="M37" s="121">
        <f t="shared" si="10"/>
        <v>0</v>
      </c>
    </row>
    <row r="38" spans="1:13" s="9" customFormat="1" ht="35.25" customHeight="1">
      <c r="A38" s="105">
        <v>8</v>
      </c>
      <c r="B38" s="103" t="s">
        <v>82</v>
      </c>
      <c r="C38" s="118"/>
      <c r="D38" s="118"/>
      <c r="E38" s="118"/>
      <c r="F38" s="118"/>
      <c r="G38" s="118"/>
      <c r="H38" s="118"/>
      <c r="I38" s="118"/>
      <c r="J38" s="118"/>
      <c r="K38" s="120">
        <f t="shared" si="8"/>
        <v>0</v>
      </c>
      <c r="L38" s="118">
        <f t="shared" si="9"/>
        <v>0</v>
      </c>
      <c r="M38" s="121">
        <f t="shared" si="10"/>
        <v>0</v>
      </c>
    </row>
    <row r="39" spans="1:13" s="9" customFormat="1" ht="35.25" customHeight="1">
      <c r="A39" s="105">
        <v>9</v>
      </c>
      <c r="B39" s="103" t="s">
        <v>48</v>
      </c>
      <c r="C39" s="118"/>
      <c r="D39" s="118"/>
      <c r="E39" s="118"/>
      <c r="F39" s="118"/>
      <c r="G39" s="118"/>
      <c r="H39" s="118"/>
      <c r="I39" s="118"/>
      <c r="J39" s="118"/>
      <c r="K39" s="120">
        <f t="shared" si="8"/>
        <v>0</v>
      </c>
      <c r="L39" s="118">
        <f t="shared" si="9"/>
        <v>0</v>
      </c>
      <c r="M39" s="121">
        <f t="shared" si="10"/>
        <v>0</v>
      </c>
    </row>
    <row r="40" spans="1:13" s="9" customFormat="1" ht="35.25" customHeight="1">
      <c r="A40" s="105">
        <v>10</v>
      </c>
      <c r="B40" s="103" t="s">
        <v>49</v>
      </c>
      <c r="C40" s="118"/>
      <c r="D40" s="118"/>
      <c r="E40" s="118"/>
      <c r="F40" s="118"/>
      <c r="G40" s="118"/>
      <c r="H40" s="118"/>
      <c r="I40" s="118"/>
      <c r="J40" s="118"/>
      <c r="K40" s="120">
        <f t="shared" si="8"/>
        <v>0</v>
      </c>
      <c r="L40" s="118">
        <f t="shared" si="9"/>
        <v>0</v>
      </c>
      <c r="M40" s="121">
        <f t="shared" si="10"/>
        <v>0</v>
      </c>
    </row>
    <row r="41" spans="1:13" s="9" customFormat="1" ht="35.25" customHeight="1">
      <c r="A41" s="105">
        <v>11</v>
      </c>
      <c r="B41" s="103" t="s">
        <v>50</v>
      </c>
      <c r="C41" s="118"/>
      <c r="D41" s="118"/>
      <c r="E41" s="118"/>
      <c r="F41" s="118"/>
      <c r="G41" s="118"/>
      <c r="H41" s="118"/>
      <c r="I41" s="118"/>
      <c r="J41" s="118"/>
      <c r="K41" s="120">
        <f t="shared" si="8"/>
        <v>0</v>
      </c>
      <c r="L41" s="118">
        <f t="shared" si="9"/>
        <v>0</v>
      </c>
      <c r="M41" s="121">
        <f t="shared" si="10"/>
        <v>0</v>
      </c>
    </row>
    <row r="42" spans="1:13" s="9" customFormat="1" ht="35.25" customHeight="1" thickBot="1">
      <c r="A42" s="106">
        <v>12</v>
      </c>
      <c r="B42" s="107" t="s">
        <v>51</v>
      </c>
      <c r="C42" s="115"/>
      <c r="D42" s="115"/>
      <c r="E42" s="115"/>
      <c r="F42" s="115"/>
      <c r="G42" s="115"/>
      <c r="H42" s="115"/>
      <c r="I42" s="115"/>
      <c r="J42" s="115"/>
      <c r="K42" s="122">
        <f t="shared" si="8"/>
        <v>0</v>
      </c>
      <c r="L42" s="115">
        <f t="shared" si="9"/>
        <v>0</v>
      </c>
      <c r="M42" s="133">
        <f t="shared" si="10"/>
        <v>0</v>
      </c>
    </row>
    <row r="43" spans="1:13" s="10" customFormat="1" ht="18.75" customHeight="1" thickBot="1">
      <c r="A43" s="108"/>
      <c r="B43" s="109" t="s">
        <v>134</v>
      </c>
      <c r="C43" s="123">
        <f t="shared" ref="C43:L43" si="11">SUM(C31:C42)</f>
        <v>0</v>
      </c>
      <c r="D43" s="123">
        <f t="shared" si="11"/>
        <v>0</v>
      </c>
      <c r="E43" s="123">
        <f t="shared" si="11"/>
        <v>0</v>
      </c>
      <c r="F43" s="123">
        <f t="shared" si="11"/>
        <v>0</v>
      </c>
      <c r="G43" s="123">
        <f t="shared" si="11"/>
        <v>0</v>
      </c>
      <c r="H43" s="123">
        <f t="shared" si="11"/>
        <v>0</v>
      </c>
      <c r="I43" s="123">
        <f t="shared" si="11"/>
        <v>0</v>
      </c>
      <c r="J43" s="124">
        <f t="shared" si="11"/>
        <v>0</v>
      </c>
      <c r="K43" s="125">
        <f t="shared" si="11"/>
        <v>0</v>
      </c>
      <c r="L43" s="123">
        <f t="shared" si="11"/>
        <v>0</v>
      </c>
      <c r="M43" s="136">
        <f t="shared" si="10"/>
        <v>0</v>
      </c>
    </row>
    <row r="44" spans="1:13" ht="21.75" customHeight="1">
      <c r="A44" s="498" t="s">
        <v>3</v>
      </c>
      <c r="B44" s="500" t="s">
        <v>2</v>
      </c>
      <c r="C44" s="482" t="s">
        <v>30</v>
      </c>
      <c r="D44" s="482"/>
      <c r="E44" s="482" t="s">
        <v>31</v>
      </c>
      <c r="F44" s="482"/>
      <c r="G44" s="482" t="s">
        <v>32</v>
      </c>
      <c r="H44" s="482"/>
      <c r="I44" s="482" t="s">
        <v>8</v>
      </c>
      <c r="J44" s="483"/>
      <c r="K44" s="484" t="s">
        <v>26</v>
      </c>
      <c r="L44" s="485"/>
      <c r="M44" s="486"/>
    </row>
    <row r="45" spans="1:13" s="9" customFormat="1" ht="35.25" customHeight="1" thickBot="1">
      <c r="A45" s="499"/>
      <c r="B45" s="501"/>
      <c r="C45" s="115" t="s">
        <v>186</v>
      </c>
      <c r="D45" s="153" t="s">
        <v>1</v>
      </c>
      <c r="E45" s="115" t="s">
        <v>186</v>
      </c>
      <c r="F45" s="153" t="s">
        <v>1</v>
      </c>
      <c r="G45" s="115" t="s">
        <v>186</v>
      </c>
      <c r="H45" s="153" t="s">
        <v>1</v>
      </c>
      <c r="I45" s="115" t="s">
        <v>186</v>
      </c>
      <c r="J45" s="154" t="s">
        <v>1</v>
      </c>
      <c r="K45" s="152" t="s">
        <v>186</v>
      </c>
      <c r="L45" s="151" t="s">
        <v>1</v>
      </c>
      <c r="M45" s="150" t="s">
        <v>29</v>
      </c>
    </row>
    <row r="46" spans="1:13" s="9" customFormat="1" ht="26.25" customHeight="1" thickBot="1">
      <c r="A46" s="494" t="s">
        <v>52</v>
      </c>
      <c r="B46" s="495"/>
      <c r="C46" s="495"/>
      <c r="D46" s="495"/>
      <c r="E46" s="495"/>
      <c r="F46" s="495"/>
      <c r="G46" s="495"/>
      <c r="H46" s="495"/>
      <c r="I46" s="495"/>
      <c r="J46" s="495"/>
      <c r="K46" s="495"/>
      <c r="L46" s="495"/>
      <c r="M46" s="496"/>
    </row>
    <row r="47" spans="1:13" s="9" customFormat="1" ht="22.5" customHeight="1" thickBot="1">
      <c r="A47" s="110">
        <v>1</v>
      </c>
      <c r="B47" s="111" t="s">
        <v>53</v>
      </c>
      <c r="C47" s="127"/>
      <c r="D47" s="127"/>
      <c r="E47" s="127"/>
      <c r="F47" s="127"/>
      <c r="G47" s="127"/>
      <c r="H47" s="127"/>
      <c r="I47" s="127"/>
      <c r="J47" s="128"/>
      <c r="K47" s="134">
        <f t="shared" ref="K47:K56" si="12">C47+E47+G47+I47</f>
        <v>0</v>
      </c>
      <c r="L47" s="135">
        <f t="shared" ref="L47:L56" si="13">D47+F47+H47+J47</f>
        <v>0</v>
      </c>
      <c r="M47" s="136">
        <f>K47+L47</f>
        <v>0</v>
      </c>
    </row>
    <row r="48" spans="1:13" s="9" customFormat="1" ht="21" customHeight="1" thickBot="1">
      <c r="A48" s="105">
        <v>2</v>
      </c>
      <c r="B48" s="103" t="s">
        <v>54</v>
      </c>
      <c r="C48" s="118">
        <v>1</v>
      </c>
      <c r="D48" s="118"/>
      <c r="E48" s="118"/>
      <c r="F48" s="118"/>
      <c r="G48" s="118"/>
      <c r="H48" s="118"/>
      <c r="I48" s="118"/>
      <c r="J48" s="119"/>
      <c r="K48" s="134">
        <f t="shared" si="12"/>
        <v>1</v>
      </c>
      <c r="L48" s="135">
        <f t="shared" si="13"/>
        <v>0</v>
      </c>
      <c r="M48" s="136">
        <f t="shared" ref="M48:M56" si="14">K48+L48</f>
        <v>1</v>
      </c>
    </row>
    <row r="49" spans="1:13" s="9" customFormat="1" ht="32.25" customHeight="1" thickBot="1">
      <c r="A49" s="105">
        <v>3</v>
      </c>
      <c r="B49" s="103" t="s">
        <v>55</v>
      </c>
      <c r="C49" s="118"/>
      <c r="D49" s="118"/>
      <c r="E49" s="118"/>
      <c r="F49" s="118"/>
      <c r="G49" s="118"/>
      <c r="H49" s="118"/>
      <c r="I49" s="118"/>
      <c r="J49" s="119"/>
      <c r="K49" s="134">
        <f t="shared" si="12"/>
        <v>0</v>
      </c>
      <c r="L49" s="135">
        <f t="shared" si="13"/>
        <v>0</v>
      </c>
      <c r="M49" s="136">
        <f t="shared" si="14"/>
        <v>0</v>
      </c>
    </row>
    <row r="50" spans="1:13" s="9" customFormat="1" ht="33" customHeight="1" thickBot="1">
      <c r="A50" s="105">
        <v>4</v>
      </c>
      <c r="B50" s="103" t="s">
        <v>56</v>
      </c>
      <c r="C50" s="118"/>
      <c r="D50" s="118"/>
      <c r="E50" s="118"/>
      <c r="F50" s="118"/>
      <c r="G50" s="118"/>
      <c r="H50" s="118"/>
      <c r="I50" s="118"/>
      <c r="J50" s="119"/>
      <c r="K50" s="134">
        <f t="shared" si="12"/>
        <v>0</v>
      </c>
      <c r="L50" s="135">
        <f t="shared" si="13"/>
        <v>0</v>
      </c>
      <c r="M50" s="136">
        <f t="shared" si="14"/>
        <v>0</v>
      </c>
    </row>
    <row r="51" spans="1:13" s="9" customFormat="1" ht="33" customHeight="1" thickBot="1">
      <c r="A51" s="105">
        <v>5</v>
      </c>
      <c r="B51" s="103" t="s">
        <v>57</v>
      </c>
      <c r="C51" s="118"/>
      <c r="D51" s="118"/>
      <c r="E51" s="118"/>
      <c r="F51" s="118"/>
      <c r="G51" s="118"/>
      <c r="H51" s="118"/>
      <c r="I51" s="118"/>
      <c r="J51" s="119"/>
      <c r="K51" s="134">
        <f t="shared" si="12"/>
        <v>0</v>
      </c>
      <c r="L51" s="135">
        <f t="shared" si="13"/>
        <v>0</v>
      </c>
      <c r="M51" s="136">
        <f t="shared" si="14"/>
        <v>0</v>
      </c>
    </row>
    <row r="52" spans="1:13" s="9" customFormat="1" ht="32.25" customHeight="1" thickBot="1">
      <c r="A52" s="105">
        <v>6</v>
      </c>
      <c r="B52" s="103" t="s">
        <v>58</v>
      </c>
      <c r="C52" s="118"/>
      <c r="D52" s="118"/>
      <c r="E52" s="118"/>
      <c r="F52" s="118"/>
      <c r="G52" s="118"/>
      <c r="H52" s="118"/>
      <c r="I52" s="118"/>
      <c r="J52" s="119"/>
      <c r="K52" s="134">
        <f t="shared" si="12"/>
        <v>0</v>
      </c>
      <c r="L52" s="135">
        <f t="shared" si="13"/>
        <v>0</v>
      </c>
      <c r="M52" s="136">
        <f t="shared" si="14"/>
        <v>0</v>
      </c>
    </row>
    <row r="53" spans="1:13" s="9" customFormat="1" ht="33.75" customHeight="1" thickBot="1">
      <c r="A53" s="105">
        <v>7</v>
      </c>
      <c r="B53" s="103" t="s">
        <v>91</v>
      </c>
      <c r="C53" s="118"/>
      <c r="D53" s="118"/>
      <c r="E53" s="118"/>
      <c r="F53" s="118"/>
      <c r="G53" s="118"/>
      <c r="H53" s="118"/>
      <c r="I53" s="118"/>
      <c r="J53" s="119"/>
      <c r="K53" s="134">
        <f t="shared" si="12"/>
        <v>0</v>
      </c>
      <c r="L53" s="135">
        <f t="shared" si="13"/>
        <v>0</v>
      </c>
      <c r="M53" s="136">
        <f t="shared" si="14"/>
        <v>0</v>
      </c>
    </row>
    <row r="54" spans="1:13" s="9" customFormat="1" ht="35.25" customHeight="1" thickBot="1">
      <c r="A54" s="105">
        <v>8</v>
      </c>
      <c r="B54" s="103" t="s">
        <v>92</v>
      </c>
      <c r="C54" s="118"/>
      <c r="D54" s="118"/>
      <c r="E54" s="118"/>
      <c r="F54" s="118"/>
      <c r="G54" s="118"/>
      <c r="H54" s="118"/>
      <c r="I54" s="118"/>
      <c r="J54" s="119"/>
      <c r="K54" s="134">
        <f t="shared" si="12"/>
        <v>0</v>
      </c>
      <c r="L54" s="135">
        <f t="shared" si="13"/>
        <v>0</v>
      </c>
      <c r="M54" s="136">
        <f t="shared" si="14"/>
        <v>0</v>
      </c>
    </row>
    <row r="55" spans="1:13" s="9" customFormat="1" ht="35.25" customHeight="1" thickBot="1">
      <c r="A55" s="105">
        <v>9</v>
      </c>
      <c r="B55" s="103" t="s">
        <v>93</v>
      </c>
      <c r="C55" s="118">
        <v>1</v>
      </c>
      <c r="D55" s="118"/>
      <c r="E55" s="118"/>
      <c r="F55" s="118"/>
      <c r="G55" s="118"/>
      <c r="H55" s="118"/>
      <c r="I55" s="118"/>
      <c r="J55" s="119"/>
      <c r="K55" s="134">
        <f t="shared" si="12"/>
        <v>1</v>
      </c>
      <c r="L55" s="135">
        <f t="shared" si="13"/>
        <v>0</v>
      </c>
      <c r="M55" s="136">
        <f t="shared" si="14"/>
        <v>1</v>
      </c>
    </row>
    <row r="56" spans="1:13" s="9" customFormat="1" ht="35.25" customHeight="1" thickBot="1">
      <c r="A56" s="106">
        <v>10</v>
      </c>
      <c r="B56" s="107" t="s">
        <v>64</v>
      </c>
      <c r="C56" s="115"/>
      <c r="D56" s="115"/>
      <c r="E56" s="115"/>
      <c r="F56" s="115"/>
      <c r="G56" s="115"/>
      <c r="H56" s="115"/>
      <c r="I56" s="115"/>
      <c r="J56" s="116"/>
      <c r="K56" s="134">
        <f t="shared" si="12"/>
        <v>0</v>
      </c>
      <c r="L56" s="135">
        <f t="shared" si="13"/>
        <v>0</v>
      </c>
      <c r="M56" s="136">
        <f t="shared" si="14"/>
        <v>0</v>
      </c>
    </row>
    <row r="57" spans="1:13" s="11" customFormat="1" ht="21" customHeight="1" thickBot="1">
      <c r="A57" s="137"/>
      <c r="B57" s="138" t="s">
        <v>4</v>
      </c>
      <c r="C57" s="139">
        <f>SUM(C47:C56)</f>
        <v>2</v>
      </c>
      <c r="D57" s="139">
        <f t="shared" ref="D57:J57" si="15">SUM(D47:D56)</f>
        <v>0</v>
      </c>
      <c r="E57" s="139">
        <f t="shared" si="15"/>
        <v>0</v>
      </c>
      <c r="F57" s="139">
        <f t="shared" si="15"/>
        <v>0</v>
      </c>
      <c r="G57" s="139">
        <f t="shared" si="15"/>
        <v>0</v>
      </c>
      <c r="H57" s="139">
        <f t="shared" si="15"/>
        <v>0</v>
      </c>
      <c r="I57" s="139">
        <f t="shared" si="15"/>
        <v>0</v>
      </c>
      <c r="J57" s="140">
        <f t="shared" si="15"/>
        <v>0</v>
      </c>
      <c r="K57" s="125">
        <f>SUM(K47:K56)</f>
        <v>2</v>
      </c>
      <c r="L57" s="123">
        <f>SUM(L47:L56)</f>
        <v>0</v>
      </c>
      <c r="M57" s="126">
        <f t="shared" ref="M57" si="16">K57+L57</f>
        <v>2</v>
      </c>
    </row>
    <row r="58" spans="1:13" s="9" customFormat="1" ht="26.25" customHeight="1" thickBot="1">
      <c r="A58" s="504" t="s">
        <v>59</v>
      </c>
      <c r="B58" s="505"/>
      <c r="C58" s="505"/>
      <c r="D58" s="505"/>
      <c r="E58" s="505"/>
      <c r="F58" s="505"/>
      <c r="G58" s="505"/>
      <c r="H58" s="505"/>
      <c r="I58" s="505"/>
      <c r="J58" s="505"/>
      <c r="K58" s="505"/>
      <c r="L58" s="505"/>
      <c r="M58" s="506"/>
    </row>
    <row r="59" spans="1:13" s="9" customFormat="1" ht="24" customHeight="1">
      <c r="A59" s="141">
        <v>1</v>
      </c>
      <c r="B59" s="142" t="s">
        <v>199</v>
      </c>
      <c r="C59" s="135"/>
      <c r="D59" s="135"/>
      <c r="E59" s="135"/>
      <c r="F59" s="135"/>
      <c r="G59" s="135"/>
      <c r="H59" s="135"/>
      <c r="I59" s="135"/>
      <c r="J59" s="145"/>
      <c r="K59" s="134">
        <f t="shared" ref="K59:L66" si="17">C59+E59+G59+I59</f>
        <v>0</v>
      </c>
      <c r="L59" s="135">
        <f t="shared" si="17"/>
        <v>0</v>
      </c>
      <c r="M59" s="136">
        <f t="shared" ref="M59:M81" si="18">K59+L59</f>
        <v>0</v>
      </c>
    </row>
    <row r="60" spans="1:13" s="9" customFormat="1" ht="21.75" customHeight="1">
      <c r="A60" s="105">
        <v>2</v>
      </c>
      <c r="B60" s="103" t="s">
        <v>200</v>
      </c>
      <c r="C60" s="118">
        <v>1</v>
      </c>
      <c r="D60" s="118"/>
      <c r="E60" s="118"/>
      <c r="F60" s="118"/>
      <c r="G60" s="118"/>
      <c r="H60" s="118"/>
      <c r="I60" s="118"/>
      <c r="J60" s="119"/>
      <c r="K60" s="120">
        <f t="shared" si="17"/>
        <v>1</v>
      </c>
      <c r="L60" s="118">
        <f t="shared" si="17"/>
        <v>0</v>
      </c>
      <c r="M60" s="121">
        <f t="shared" si="18"/>
        <v>1</v>
      </c>
    </row>
    <row r="61" spans="1:13" s="9" customFormat="1" ht="22.5" customHeight="1">
      <c r="A61" s="105">
        <v>3</v>
      </c>
      <c r="B61" s="103" t="s">
        <v>201</v>
      </c>
      <c r="C61" s="118"/>
      <c r="D61" s="118"/>
      <c r="E61" s="118"/>
      <c r="F61" s="118"/>
      <c r="G61" s="118"/>
      <c r="H61" s="118"/>
      <c r="I61" s="118"/>
      <c r="J61" s="119"/>
      <c r="K61" s="120">
        <f t="shared" si="17"/>
        <v>0</v>
      </c>
      <c r="L61" s="118">
        <f t="shared" si="17"/>
        <v>0</v>
      </c>
      <c r="M61" s="121">
        <f t="shared" si="18"/>
        <v>0</v>
      </c>
    </row>
    <row r="62" spans="1:13" s="9" customFormat="1" ht="23.25" customHeight="1">
      <c r="A62" s="105">
        <v>4</v>
      </c>
      <c r="B62" s="103" t="s">
        <v>202</v>
      </c>
      <c r="C62" s="118">
        <v>1</v>
      </c>
      <c r="D62" s="118"/>
      <c r="E62" s="118"/>
      <c r="F62" s="118"/>
      <c r="G62" s="118"/>
      <c r="H62" s="118"/>
      <c r="I62" s="118"/>
      <c r="J62" s="119"/>
      <c r="K62" s="120">
        <f t="shared" si="17"/>
        <v>1</v>
      </c>
      <c r="L62" s="118">
        <f t="shared" si="17"/>
        <v>0</v>
      </c>
      <c r="M62" s="121">
        <f t="shared" si="18"/>
        <v>1</v>
      </c>
    </row>
    <row r="63" spans="1:13" s="9" customFormat="1" ht="22.5" customHeight="1">
      <c r="A63" s="105">
        <v>5</v>
      </c>
      <c r="B63" s="103" t="s">
        <v>203</v>
      </c>
      <c r="C63" s="118">
        <v>1</v>
      </c>
      <c r="D63" s="118"/>
      <c r="E63" s="118">
        <v>1</v>
      </c>
      <c r="F63" s="118"/>
      <c r="G63" s="118"/>
      <c r="H63" s="118"/>
      <c r="I63" s="118"/>
      <c r="J63" s="119"/>
      <c r="K63" s="120">
        <f t="shared" si="17"/>
        <v>2</v>
      </c>
      <c r="L63" s="118">
        <f t="shared" si="17"/>
        <v>0</v>
      </c>
      <c r="M63" s="121">
        <f t="shared" si="18"/>
        <v>2</v>
      </c>
    </row>
    <row r="64" spans="1:13" s="9" customFormat="1" ht="23.25" customHeight="1">
      <c r="A64" s="105">
        <v>6</v>
      </c>
      <c r="B64" s="103" t="s">
        <v>204</v>
      </c>
      <c r="C64" s="118"/>
      <c r="D64" s="118"/>
      <c r="E64" s="118"/>
      <c r="F64" s="118"/>
      <c r="G64" s="118"/>
      <c r="H64" s="118"/>
      <c r="I64" s="118"/>
      <c r="J64" s="119"/>
      <c r="K64" s="120">
        <f t="shared" si="17"/>
        <v>0</v>
      </c>
      <c r="L64" s="118">
        <f t="shared" si="17"/>
        <v>0</v>
      </c>
      <c r="M64" s="121">
        <f t="shared" si="18"/>
        <v>0</v>
      </c>
    </row>
    <row r="65" spans="1:13" s="9" customFormat="1" ht="24.75" customHeight="1">
      <c r="A65" s="105">
        <v>7</v>
      </c>
      <c r="B65" s="103" t="s">
        <v>205</v>
      </c>
      <c r="C65" s="118">
        <v>1</v>
      </c>
      <c r="D65" s="118"/>
      <c r="E65" s="118"/>
      <c r="F65" s="118"/>
      <c r="G65" s="118"/>
      <c r="H65" s="118"/>
      <c r="I65" s="118"/>
      <c r="J65" s="119"/>
      <c r="K65" s="120">
        <f t="shared" si="17"/>
        <v>1</v>
      </c>
      <c r="L65" s="118">
        <f t="shared" si="17"/>
        <v>0</v>
      </c>
      <c r="M65" s="121">
        <f t="shared" si="18"/>
        <v>1</v>
      </c>
    </row>
    <row r="66" spans="1:13" s="9" customFormat="1" ht="21.75" customHeight="1">
      <c r="A66" s="105">
        <v>8</v>
      </c>
      <c r="B66" s="103" t="s">
        <v>206</v>
      </c>
      <c r="C66" s="118"/>
      <c r="D66" s="118"/>
      <c r="E66" s="118"/>
      <c r="F66" s="118"/>
      <c r="G66" s="118"/>
      <c r="H66" s="118"/>
      <c r="I66" s="118"/>
      <c r="J66" s="119"/>
      <c r="K66" s="120">
        <f t="shared" si="17"/>
        <v>0</v>
      </c>
      <c r="L66" s="118">
        <f t="shared" si="17"/>
        <v>0</v>
      </c>
      <c r="M66" s="121">
        <f t="shared" si="18"/>
        <v>0</v>
      </c>
    </row>
    <row r="67" spans="1:13" s="9" customFormat="1" ht="24.75" customHeight="1">
      <c r="A67" s="105">
        <v>9</v>
      </c>
      <c r="B67" s="103" t="s">
        <v>207</v>
      </c>
      <c r="C67" s="118">
        <v>1</v>
      </c>
      <c r="D67" s="118"/>
      <c r="E67" s="118"/>
      <c r="F67" s="118"/>
      <c r="G67" s="118"/>
      <c r="H67" s="118"/>
      <c r="I67" s="118"/>
      <c r="J67" s="119"/>
      <c r="K67" s="120">
        <f t="shared" ref="K67:K84" si="19">C67+E67+G67+I67</f>
        <v>1</v>
      </c>
      <c r="L67" s="118">
        <f t="shared" ref="L67:L84" si="20">D67+F67+H67+J67</f>
        <v>0</v>
      </c>
      <c r="M67" s="121">
        <f t="shared" si="18"/>
        <v>1</v>
      </c>
    </row>
    <row r="68" spans="1:13" s="9" customFormat="1" ht="24" customHeight="1">
      <c r="A68" s="105">
        <v>10</v>
      </c>
      <c r="B68" s="103" t="s">
        <v>208</v>
      </c>
      <c r="C68" s="118">
        <v>1</v>
      </c>
      <c r="D68" s="118"/>
      <c r="E68" s="118"/>
      <c r="F68" s="118"/>
      <c r="G68" s="118"/>
      <c r="H68" s="118"/>
      <c r="I68" s="118"/>
      <c r="J68" s="119"/>
      <c r="K68" s="120">
        <f t="shared" si="19"/>
        <v>1</v>
      </c>
      <c r="L68" s="118">
        <f t="shared" si="20"/>
        <v>0</v>
      </c>
      <c r="M68" s="121">
        <f t="shared" si="18"/>
        <v>1</v>
      </c>
    </row>
    <row r="69" spans="1:13" s="9" customFormat="1" ht="21.75" customHeight="1">
      <c r="A69" s="105">
        <v>11</v>
      </c>
      <c r="B69" s="103" t="s">
        <v>209</v>
      </c>
      <c r="C69" s="118"/>
      <c r="D69" s="118"/>
      <c r="E69" s="118"/>
      <c r="F69" s="118"/>
      <c r="G69" s="118"/>
      <c r="H69" s="118"/>
      <c r="I69" s="118"/>
      <c r="J69" s="119"/>
      <c r="K69" s="120">
        <f t="shared" si="19"/>
        <v>0</v>
      </c>
      <c r="L69" s="118">
        <f t="shared" si="20"/>
        <v>0</v>
      </c>
      <c r="M69" s="121">
        <f t="shared" si="18"/>
        <v>0</v>
      </c>
    </row>
    <row r="70" spans="1:13" s="9" customFormat="1" ht="22.5" customHeight="1">
      <c r="A70" s="105">
        <v>12</v>
      </c>
      <c r="B70" s="103" t="s">
        <v>210</v>
      </c>
      <c r="C70" s="118">
        <v>1</v>
      </c>
      <c r="D70" s="118"/>
      <c r="E70" s="118"/>
      <c r="F70" s="118"/>
      <c r="G70" s="118"/>
      <c r="H70" s="118"/>
      <c r="I70" s="118"/>
      <c r="J70" s="119"/>
      <c r="K70" s="120">
        <f t="shared" si="19"/>
        <v>1</v>
      </c>
      <c r="L70" s="118">
        <f t="shared" si="20"/>
        <v>0</v>
      </c>
      <c r="M70" s="121">
        <f t="shared" si="18"/>
        <v>1</v>
      </c>
    </row>
    <row r="71" spans="1:13" s="9" customFormat="1" ht="24.75" customHeight="1">
      <c r="A71" s="105">
        <v>13</v>
      </c>
      <c r="B71" s="103" t="s">
        <v>211</v>
      </c>
      <c r="C71" s="118"/>
      <c r="D71" s="118"/>
      <c r="E71" s="118"/>
      <c r="F71" s="118"/>
      <c r="G71" s="118"/>
      <c r="H71" s="118"/>
      <c r="I71" s="118"/>
      <c r="J71" s="119"/>
      <c r="K71" s="120">
        <f t="shared" si="19"/>
        <v>0</v>
      </c>
      <c r="L71" s="118">
        <f t="shared" si="20"/>
        <v>0</v>
      </c>
      <c r="M71" s="121">
        <f t="shared" si="18"/>
        <v>0</v>
      </c>
    </row>
    <row r="72" spans="1:13" s="9" customFormat="1" ht="24" customHeight="1">
      <c r="A72" s="105">
        <v>14</v>
      </c>
      <c r="B72" s="103" t="s">
        <v>212</v>
      </c>
      <c r="C72" s="118"/>
      <c r="D72" s="118"/>
      <c r="E72" s="118"/>
      <c r="F72" s="118"/>
      <c r="G72" s="118"/>
      <c r="H72" s="118"/>
      <c r="I72" s="118"/>
      <c r="J72" s="119"/>
      <c r="K72" s="120">
        <f t="shared" si="19"/>
        <v>0</v>
      </c>
      <c r="L72" s="118">
        <f t="shared" si="20"/>
        <v>0</v>
      </c>
      <c r="M72" s="121">
        <f t="shared" si="18"/>
        <v>0</v>
      </c>
    </row>
    <row r="73" spans="1:13" s="9" customFormat="1" ht="23.25" customHeight="1">
      <c r="A73" s="105">
        <v>15</v>
      </c>
      <c r="B73" s="103" t="s">
        <v>213</v>
      </c>
      <c r="C73" s="118"/>
      <c r="D73" s="118"/>
      <c r="E73" s="118"/>
      <c r="F73" s="118"/>
      <c r="G73" s="118"/>
      <c r="H73" s="118"/>
      <c r="I73" s="118"/>
      <c r="J73" s="119"/>
      <c r="K73" s="120">
        <f t="shared" si="19"/>
        <v>0</v>
      </c>
      <c r="L73" s="118">
        <f t="shared" si="20"/>
        <v>0</v>
      </c>
      <c r="M73" s="121">
        <f t="shared" si="18"/>
        <v>0</v>
      </c>
    </row>
    <row r="74" spans="1:13" s="9" customFormat="1" ht="22.5" customHeight="1">
      <c r="A74" s="105">
        <v>16</v>
      </c>
      <c r="B74" s="103" t="s">
        <v>214</v>
      </c>
      <c r="C74" s="118">
        <v>1</v>
      </c>
      <c r="D74" s="118"/>
      <c r="E74" s="118"/>
      <c r="F74" s="118"/>
      <c r="G74" s="118"/>
      <c r="H74" s="118"/>
      <c r="I74" s="118"/>
      <c r="J74" s="119"/>
      <c r="K74" s="120">
        <f t="shared" si="19"/>
        <v>1</v>
      </c>
      <c r="L74" s="118">
        <f t="shared" si="20"/>
        <v>0</v>
      </c>
      <c r="M74" s="121">
        <f t="shared" si="18"/>
        <v>1</v>
      </c>
    </row>
    <row r="75" spans="1:13" s="9" customFormat="1" ht="21.75" customHeight="1">
      <c r="A75" s="105">
        <v>17</v>
      </c>
      <c r="B75" s="103" t="s">
        <v>215</v>
      </c>
      <c r="C75" s="118"/>
      <c r="D75" s="118"/>
      <c r="E75" s="118"/>
      <c r="F75" s="118"/>
      <c r="G75" s="118"/>
      <c r="H75" s="118"/>
      <c r="I75" s="118"/>
      <c r="J75" s="119"/>
      <c r="K75" s="120">
        <f t="shared" si="19"/>
        <v>0</v>
      </c>
      <c r="L75" s="118">
        <f t="shared" si="20"/>
        <v>0</v>
      </c>
      <c r="M75" s="121">
        <f t="shared" si="18"/>
        <v>0</v>
      </c>
    </row>
    <row r="76" spans="1:13" s="9" customFormat="1" ht="22.5" customHeight="1">
      <c r="A76" s="105">
        <v>18</v>
      </c>
      <c r="B76" s="103" t="s">
        <v>216</v>
      </c>
      <c r="C76" s="118">
        <v>1</v>
      </c>
      <c r="D76" s="118"/>
      <c r="E76" s="118"/>
      <c r="F76" s="118"/>
      <c r="G76" s="118"/>
      <c r="H76" s="118"/>
      <c r="I76" s="118"/>
      <c r="J76" s="119"/>
      <c r="K76" s="120">
        <f t="shared" si="19"/>
        <v>1</v>
      </c>
      <c r="L76" s="118">
        <f t="shared" si="20"/>
        <v>0</v>
      </c>
      <c r="M76" s="121">
        <f t="shared" si="18"/>
        <v>1</v>
      </c>
    </row>
    <row r="77" spans="1:13" s="9" customFormat="1" ht="22.5" customHeight="1">
      <c r="A77" s="105">
        <v>19</v>
      </c>
      <c r="B77" s="103" t="s">
        <v>217</v>
      </c>
      <c r="C77" s="118">
        <v>1</v>
      </c>
      <c r="D77" s="118"/>
      <c r="E77" s="118"/>
      <c r="F77" s="118"/>
      <c r="G77" s="118"/>
      <c r="H77" s="118"/>
      <c r="I77" s="118"/>
      <c r="J77" s="119"/>
      <c r="K77" s="120">
        <f t="shared" si="19"/>
        <v>1</v>
      </c>
      <c r="L77" s="118">
        <f t="shared" si="20"/>
        <v>0</v>
      </c>
      <c r="M77" s="121">
        <f t="shared" si="18"/>
        <v>1</v>
      </c>
    </row>
    <row r="78" spans="1:13" s="9" customFormat="1" ht="22.5" customHeight="1">
      <c r="A78" s="105">
        <v>20</v>
      </c>
      <c r="B78" s="103" t="s">
        <v>218</v>
      </c>
      <c r="C78" s="118">
        <v>1</v>
      </c>
      <c r="D78" s="118"/>
      <c r="E78" s="118"/>
      <c r="F78" s="118"/>
      <c r="G78" s="118"/>
      <c r="H78" s="118"/>
      <c r="I78" s="118"/>
      <c r="J78" s="119"/>
      <c r="K78" s="120">
        <f t="shared" si="19"/>
        <v>1</v>
      </c>
      <c r="L78" s="118">
        <f t="shared" si="20"/>
        <v>0</v>
      </c>
      <c r="M78" s="121">
        <f t="shared" si="18"/>
        <v>1</v>
      </c>
    </row>
    <row r="79" spans="1:13" s="9" customFormat="1" ht="24.75" customHeight="1">
      <c r="A79" s="105">
        <v>21</v>
      </c>
      <c r="B79" s="103" t="s">
        <v>219</v>
      </c>
      <c r="C79" s="118"/>
      <c r="D79" s="118">
        <v>1</v>
      </c>
      <c r="E79" s="118"/>
      <c r="F79" s="118"/>
      <c r="G79" s="118"/>
      <c r="H79" s="118"/>
      <c r="I79" s="118"/>
      <c r="J79" s="119"/>
      <c r="K79" s="120">
        <f t="shared" si="19"/>
        <v>0</v>
      </c>
      <c r="L79" s="118">
        <f t="shared" si="20"/>
        <v>1</v>
      </c>
      <c r="M79" s="121">
        <f t="shared" si="18"/>
        <v>1</v>
      </c>
    </row>
    <row r="80" spans="1:13" s="9" customFormat="1" ht="22.5" customHeight="1" thickBot="1">
      <c r="A80" s="143">
        <v>22</v>
      </c>
      <c r="B80" s="144" t="s">
        <v>220</v>
      </c>
      <c r="C80" s="132"/>
      <c r="D80" s="132"/>
      <c r="E80" s="132"/>
      <c r="F80" s="132"/>
      <c r="G80" s="132"/>
      <c r="H80" s="132"/>
      <c r="I80" s="132"/>
      <c r="J80" s="146"/>
      <c r="K80" s="147">
        <f t="shared" si="19"/>
        <v>0</v>
      </c>
      <c r="L80" s="132">
        <f t="shared" si="20"/>
        <v>0</v>
      </c>
      <c r="M80" s="133">
        <f t="shared" si="18"/>
        <v>0</v>
      </c>
    </row>
    <row r="81" spans="1:13" s="10" customFormat="1" ht="26.25" customHeight="1" thickBot="1">
      <c r="A81" s="108"/>
      <c r="B81" s="109" t="s">
        <v>135</v>
      </c>
      <c r="C81" s="123">
        <f>SUM(C59:C80)</f>
        <v>11</v>
      </c>
      <c r="D81" s="123">
        <f t="shared" ref="D81:J81" si="21">SUM(D59:D80)</f>
        <v>1</v>
      </c>
      <c r="E81" s="123">
        <f t="shared" si="21"/>
        <v>1</v>
      </c>
      <c r="F81" s="123">
        <f t="shared" si="21"/>
        <v>0</v>
      </c>
      <c r="G81" s="123">
        <f t="shared" si="21"/>
        <v>0</v>
      </c>
      <c r="H81" s="123">
        <f t="shared" si="21"/>
        <v>0</v>
      </c>
      <c r="I81" s="123">
        <f t="shared" si="21"/>
        <v>0</v>
      </c>
      <c r="J81" s="123">
        <f t="shared" si="21"/>
        <v>0</v>
      </c>
      <c r="K81" s="125">
        <f>SUM(K59:K80)</f>
        <v>12</v>
      </c>
      <c r="L81" s="123">
        <f>SUM(L59:L80)</f>
        <v>1</v>
      </c>
      <c r="M81" s="126">
        <f t="shared" si="18"/>
        <v>13</v>
      </c>
    </row>
    <row r="82" spans="1:13" s="9" customFormat="1" ht="26.25" customHeight="1" thickBot="1">
      <c r="A82" s="504" t="s">
        <v>138</v>
      </c>
      <c r="B82" s="505"/>
      <c r="C82" s="505"/>
      <c r="D82" s="505"/>
      <c r="E82" s="505"/>
      <c r="F82" s="505"/>
      <c r="G82" s="505"/>
      <c r="H82" s="505"/>
      <c r="I82" s="505"/>
      <c r="J82" s="505"/>
      <c r="K82" s="505"/>
      <c r="L82" s="505"/>
      <c r="M82" s="506"/>
    </row>
    <row r="83" spans="1:13" s="9" customFormat="1" ht="22.5" customHeight="1">
      <c r="A83" s="141">
        <v>1</v>
      </c>
      <c r="B83" s="142" t="s">
        <v>139</v>
      </c>
      <c r="C83" s="135"/>
      <c r="D83" s="135"/>
      <c r="E83" s="135">
        <v>1</v>
      </c>
      <c r="F83" s="135"/>
      <c r="G83" s="135"/>
      <c r="H83" s="135"/>
      <c r="I83" s="135"/>
      <c r="J83" s="145"/>
      <c r="K83" s="134">
        <f t="shared" si="19"/>
        <v>1</v>
      </c>
      <c r="L83" s="135">
        <f t="shared" si="20"/>
        <v>0</v>
      </c>
      <c r="M83" s="136">
        <f t="shared" ref="M83:M85" si="22">K83+L83</f>
        <v>1</v>
      </c>
    </row>
    <row r="84" spans="1:13" s="9" customFormat="1" ht="22.5" customHeight="1" thickBot="1">
      <c r="A84" s="106">
        <v>2</v>
      </c>
      <c r="B84" s="107" t="s">
        <v>63</v>
      </c>
      <c r="C84" s="115"/>
      <c r="D84" s="115"/>
      <c r="E84" s="115">
        <v>1</v>
      </c>
      <c r="F84" s="115"/>
      <c r="G84" s="115"/>
      <c r="H84" s="115"/>
      <c r="I84" s="115"/>
      <c r="J84" s="116"/>
      <c r="K84" s="122">
        <f t="shared" si="19"/>
        <v>1</v>
      </c>
      <c r="L84" s="115">
        <f t="shared" si="20"/>
        <v>0</v>
      </c>
      <c r="M84" s="133">
        <f t="shared" si="22"/>
        <v>1</v>
      </c>
    </row>
    <row r="85" spans="1:13" s="10" customFormat="1" ht="23.25" customHeight="1" thickBot="1">
      <c r="A85" s="108"/>
      <c r="B85" s="109" t="s">
        <v>137</v>
      </c>
      <c r="C85" s="123">
        <f t="shared" ref="C85:L85" si="23">SUM(C83:C84)</f>
        <v>0</v>
      </c>
      <c r="D85" s="123">
        <f t="shared" si="23"/>
        <v>0</v>
      </c>
      <c r="E85" s="123">
        <f t="shared" si="23"/>
        <v>2</v>
      </c>
      <c r="F85" s="123">
        <f t="shared" si="23"/>
        <v>0</v>
      </c>
      <c r="G85" s="123">
        <f t="shared" si="23"/>
        <v>0</v>
      </c>
      <c r="H85" s="123">
        <f t="shared" si="23"/>
        <v>0</v>
      </c>
      <c r="I85" s="123">
        <f t="shared" si="23"/>
        <v>0</v>
      </c>
      <c r="J85" s="123">
        <f t="shared" si="23"/>
        <v>0</v>
      </c>
      <c r="K85" s="125">
        <f t="shared" si="23"/>
        <v>2</v>
      </c>
      <c r="L85" s="123">
        <f t="shared" si="23"/>
        <v>0</v>
      </c>
      <c r="M85" s="136">
        <f t="shared" si="22"/>
        <v>2</v>
      </c>
    </row>
    <row r="86" spans="1:13" s="10" customFormat="1" ht="23.25" customHeight="1">
      <c r="A86" s="498" t="s">
        <v>3</v>
      </c>
      <c r="B86" s="500" t="s">
        <v>2</v>
      </c>
      <c r="C86" s="482" t="s">
        <v>30</v>
      </c>
      <c r="D86" s="482"/>
      <c r="E86" s="482" t="s">
        <v>31</v>
      </c>
      <c r="F86" s="482"/>
      <c r="G86" s="482" t="s">
        <v>32</v>
      </c>
      <c r="H86" s="482"/>
      <c r="I86" s="482" t="s">
        <v>8</v>
      </c>
      <c r="J86" s="483"/>
      <c r="K86" s="484" t="s">
        <v>26</v>
      </c>
      <c r="L86" s="485"/>
      <c r="M86" s="486"/>
    </row>
    <row r="87" spans="1:13" s="10" customFormat="1" ht="32.25" customHeight="1" thickBot="1">
      <c r="A87" s="499"/>
      <c r="B87" s="501"/>
      <c r="C87" s="115" t="s">
        <v>186</v>
      </c>
      <c r="D87" s="153" t="s">
        <v>1</v>
      </c>
      <c r="E87" s="115" t="s">
        <v>186</v>
      </c>
      <c r="F87" s="153" t="s">
        <v>1</v>
      </c>
      <c r="G87" s="115" t="s">
        <v>186</v>
      </c>
      <c r="H87" s="153" t="s">
        <v>1</v>
      </c>
      <c r="I87" s="115" t="s">
        <v>186</v>
      </c>
      <c r="J87" s="154" t="s">
        <v>1</v>
      </c>
      <c r="K87" s="152" t="s">
        <v>186</v>
      </c>
      <c r="L87" s="151" t="s">
        <v>1</v>
      </c>
      <c r="M87" s="150" t="s">
        <v>29</v>
      </c>
    </row>
    <row r="88" spans="1:13" s="9" customFormat="1" ht="30" customHeight="1" thickBot="1">
      <c r="A88" s="494" t="s">
        <v>98</v>
      </c>
      <c r="B88" s="495"/>
      <c r="C88" s="495"/>
      <c r="D88" s="495"/>
      <c r="E88" s="495"/>
      <c r="F88" s="495"/>
      <c r="G88" s="495"/>
      <c r="H88" s="495"/>
      <c r="I88" s="495"/>
      <c r="J88" s="495"/>
      <c r="K88" s="495"/>
      <c r="L88" s="495"/>
      <c r="M88" s="496"/>
    </row>
    <row r="89" spans="1:13" s="9" customFormat="1" ht="18.75" customHeight="1">
      <c r="A89" s="110">
        <v>1</v>
      </c>
      <c r="B89" s="111" t="s">
        <v>141</v>
      </c>
      <c r="C89" s="127"/>
      <c r="D89" s="127"/>
      <c r="E89" s="127"/>
      <c r="F89" s="127"/>
      <c r="G89" s="127"/>
      <c r="H89" s="127"/>
      <c r="I89" s="127"/>
      <c r="J89" s="128"/>
      <c r="K89" s="134">
        <f t="shared" ref="K89:K114" si="24">C89+E89+G89+I89</f>
        <v>0</v>
      </c>
      <c r="L89" s="135">
        <f t="shared" ref="L89:L114" si="25">D89+F89+H89+J89</f>
        <v>0</v>
      </c>
      <c r="M89" s="136">
        <f t="shared" ref="M89:M139" si="26">K89+L89</f>
        <v>0</v>
      </c>
    </row>
    <row r="90" spans="1:13" s="9" customFormat="1" ht="20.25" customHeight="1">
      <c r="A90" s="105">
        <v>2</v>
      </c>
      <c r="B90" s="103" t="s">
        <v>140</v>
      </c>
      <c r="C90" s="118"/>
      <c r="D90" s="118"/>
      <c r="E90" s="118"/>
      <c r="F90" s="118"/>
      <c r="G90" s="118"/>
      <c r="H90" s="118"/>
      <c r="I90" s="118"/>
      <c r="J90" s="119"/>
      <c r="K90" s="120">
        <f t="shared" si="24"/>
        <v>0</v>
      </c>
      <c r="L90" s="118">
        <f t="shared" si="25"/>
        <v>0</v>
      </c>
      <c r="M90" s="121">
        <f t="shared" si="26"/>
        <v>0</v>
      </c>
    </row>
    <row r="91" spans="1:13" s="9" customFormat="1" ht="18" customHeight="1">
      <c r="A91" s="105">
        <v>3</v>
      </c>
      <c r="B91" s="103" t="s">
        <v>142</v>
      </c>
      <c r="C91" s="118"/>
      <c r="D91" s="118"/>
      <c r="E91" s="118"/>
      <c r="F91" s="118"/>
      <c r="G91" s="118"/>
      <c r="H91" s="118"/>
      <c r="I91" s="118"/>
      <c r="J91" s="119"/>
      <c r="K91" s="120">
        <f t="shared" si="24"/>
        <v>0</v>
      </c>
      <c r="L91" s="118">
        <f t="shared" si="25"/>
        <v>0</v>
      </c>
      <c r="M91" s="121">
        <f t="shared" si="26"/>
        <v>0</v>
      </c>
    </row>
    <row r="92" spans="1:13" s="9" customFormat="1" ht="18.75" customHeight="1">
      <c r="A92" s="105">
        <v>4</v>
      </c>
      <c r="B92" s="103" t="s">
        <v>143</v>
      </c>
      <c r="C92" s="118"/>
      <c r="D92" s="118"/>
      <c r="E92" s="118"/>
      <c r="F92" s="118"/>
      <c r="G92" s="118"/>
      <c r="H92" s="118"/>
      <c r="I92" s="118"/>
      <c r="J92" s="119"/>
      <c r="K92" s="120">
        <f t="shared" si="24"/>
        <v>0</v>
      </c>
      <c r="L92" s="118">
        <f t="shared" si="25"/>
        <v>0</v>
      </c>
      <c r="M92" s="121">
        <f t="shared" si="26"/>
        <v>0</v>
      </c>
    </row>
    <row r="93" spans="1:13" s="9" customFormat="1" ht="17.25" customHeight="1">
      <c r="A93" s="105">
        <v>5</v>
      </c>
      <c r="B93" s="103" t="s">
        <v>144</v>
      </c>
      <c r="C93" s="118"/>
      <c r="D93" s="118"/>
      <c r="E93" s="118"/>
      <c r="F93" s="118"/>
      <c r="G93" s="118"/>
      <c r="H93" s="118"/>
      <c r="I93" s="118"/>
      <c r="J93" s="119"/>
      <c r="K93" s="120">
        <f t="shared" si="24"/>
        <v>0</v>
      </c>
      <c r="L93" s="118">
        <f t="shared" si="25"/>
        <v>0</v>
      </c>
      <c r="M93" s="121">
        <f t="shared" si="26"/>
        <v>0</v>
      </c>
    </row>
    <row r="94" spans="1:13" s="9" customFormat="1" ht="37.5" customHeight="1">
      <c r="A94" s="105">
        <v>6</v>
      </c>
      <c r="B94" s="103" t="s">
        <v>552</v>
      </c>
      <c r="C94" s="118"/>
      <c r="D94" s="118"/>
      <c r="E94" s="118"/>
      <c r="F94" s="118"/>
      <c r="G94" s="118"/>
      <c r="H94" s="118"/>
      <c r="I94" s="118"/>
      <c r="J94" s="119"/>
      <c r="K94" s="120">
        <f t="shared" si="24"/>
        <v>0</v>
      </c>
      <c r="L94" s="118">
        <f t="shared" si="25"/>
        <v>0</v>
      </c>
      <c r="M94" s="121">
        <f t="shared" si="26"/>
        <v>0</v>
      </c>
    </row>
    <row r="95" spans="1:13" s="9" customFormat="1" ht="17.25" customHeight="1">
      <c r="A95" s="105">
        <v>7</v>
      </c>
      <c r="B95" s="103" t="s">
        <v>145</v>
      </c>
      <c r="C95" s="118"/>
      <c r="D95" s="118">
        <v>2</v>
      </c>
      <c r="E95" s="118"/>
      <c r="F95" s="118">
        <v>1</v>
      </c>
      <c r="G95" s="118"/>
      <c r="H95" s="118"/>
      <c r="I95" s="118"/>
      <c r="J95" s="119"/>
      <c r="K95" s="120">
        <f t="shared" si="24"/>
        <v>0</v>
      </c>
      <c r="L95" s="118">
        <f t="shared" si="25"/>
        <v>3</v>
      </c>
      <c r="M95" s="121">
        <f t="shared" si="26"/>
        <v>3</v>
      </c>
    </row>
    <row r="96" spans="1:13" s="9" customFormat="1" ht="17.25" customHeight="1">
      <c r="A96" s="105">
        <v>8</v>
      </c>
      <c r="B96" s="103" t="s">
        <v>146</v>
      </c>
      <c r="C96" s="118"/>
      <c r="D96" s="118"/>
      <c r="E96" s="118"/>
      <c r="F96" s="118"/>
      <c r="G96" s="118"/>
      <c r="H96" s="118"/>
      <c r="I96" s="118"/>
      <c r="J96" s="119"/>
      <c r="K96" s="120">
        <f t="shared" si="24"/>
        <v>0</v>
      </c>
      <c r="L96" s="118">
        <f t="shared" si="25"/>
        <v>0</v>
      </c>
      <c r="M96" s="121">
        <f t="shared" si="26"/>
        <v>0</v>
      </c>
    </row>
    <row r="97" spans="1:13" s="9" customFormat="1" ht="16.5" customHeight="1">
      <c r="A97" s="105">
        <v>9</v>
      </c>
      <c r="B97" s="103" t="s">
        <v>147</v>
      </c>
      <c r="C97" s="118"/>
      <c r="D97" s="118"/>
      <c r="E97" s="118"/>
      <c r="F97" s="118"/>
      <c r="G97" s="118"/>
      <c r="H97" s="118"/>
      <c r="I97" s="118"/>
      <c r="J97" s="119"/>
      <c r="K97" s="120">
        <f t="shared" si="24"/>
        <v>0</v>
      </c>
      <c r="L97" s="118">
        <f t="shared" si="25"/>
        <v>0</v>
      </c>
      <c r="M97" s="121">
        <f t="shared" si="26"/>
        <v>0</v>
      </c>
    </row>
    <row r="98" spans="1:13" s="9" customFormat="1" ht="18.75" customHeight="1">
      <c r="A98" s="105">
        <v>10</v>
      </c>
      <c r="B98" s="103" t="s">
        <v>551</v>
      </c>
      <c r="C98" s="118"/>
      <c r="D98" s="118"/>
      <c r="E98" s="118"/>
      <c r="F98" s="118"/>
      <c r="G98" s="118"/>
      <c r="H98" s="118"/>
      <c r="I98" s="118"/>
      <c r="J98" s="119"/>
      <c r="K98" s="120">
        <f t="shared" si="24"/>
        <v>0</v>
      </c>
      <c r="L98" s="118">
        <f t="shared" si="25"/>
        <v>0</v>
      </c>
      <c r="M98" s="121">
        <f t="shared" si="26"/>
        <v>0</v>
      </c>
    </row>
    <row r="99" spans="1:13" s="9" customFormat="1" ht="18" customHeight="1">
      <c r="A99" s="105">
        <v>11</v>
      </c>
      <c r="B99" s="103" t="s">
        <v>148</v>
      </c>
      <c r="C99" s="118"/>
      <c r="D99" s="118"/>
      <c r="E99" s="118"/>
      <c r="F99" s="118"/>
      <c r="G99" s="118"/>
      <c r="H99" s="118"/>
      <c r="I99" s="118"/>
      <c r="J99" s="119"/>
      <c r="K99" s="120">
        <f t="shared" si="24"/>
        <v>0</v>
      </c>
      <c r="L99" s="118">
        <f t="shared" si="25"/>
        <v>0</v>
      </c>
      <c r="M99" s="121">
        <f t="shared" si="26"/>
        <v>0</v>
      </c>
    </row>
    <row r="100" spans="1:13" s="9" customFormat="1" ht="18" customHeight="1">
      <c r="A100" s="105">
        <v>12</v>
      </c>
      <c r="B100" s="103" t="s">
        <v>149</v>
      </c>
      <c r="C100" s="118"/>
      <c r="D100" s="118"/>
      <c r="E100" s="118"/>
      <c r="F100" s="118"/>
      <c r="G100" s="118"/>
      <c r="H100" s="118"/>
      <c r="I100" s="118"/>
      <c r="J100" s="119"/>
      <c r="K100" s="120">
        <f t="shared" si="24"/>
        <v>0</v>
      </c>
      <c r="L100" s="118">
        <f t="shared" si="25"/>
        <v>0</v>
      </c>
      <c r="M100" s="121">
        <f t="shared" si="26"/>
        <v>0</v>
      </c>
    </row>
    <row r="101" spans="1:13" s="9" customFormat="1" ht="17.25" customHeight="1">
      <c r="A101" s="105">
        <v>13</v>
      </c>
      <c r="B101" s="103" t="s">
        <v>150</v>
      </c>
      <c r="C101" s="118"/>
      <c r="D101" s="118"/>
      <c r="E101" s="118"/>
      <c r="F101" s="118"/>
      <c r="G101" s="118"/>
      <c r="H101" s="118"/>
      <c r="I101" s="118"/>
      <c r="J101" s="119"/>
      <c r="K101" s="120">
        <f t="shared" si="24"/>
        <v>0</v>
      </c>
      <c r="L101" s="118">
        <f t="shared" si="25"/>
        <v>0</v>
      </c>
      <c r="M101" s="121">
        <f t="shared" si="26"/>
        <v>0</v>
      </c>
    </row>
    <row r="102" spans="1:13" s="9" customFormat="1" ht="21.75" customHeight="1">
      <c r="A102" s="105">
        <v>14</v>
      </c>
      <c r="B102" s="103" t="s">
        <v>151</v>
      </c>
      <c r="C102" s="118"/>
      <c r="D102" s="118"/>
      <c r="E102" s="118"/>
      <c r="F102" s="118"/>
      <c r="G102" s="118"/>
      <c r="H102" s="118"/>
      <c r="I102" s="118"/>
      <c r="J102" s="119"/>
      <c r="K102" s="120">
        <f t="shared" si="24"/>
        <v>0</v>
      </c>
      <c r="L102" s="118">
        <f t="shared" si="25"/>
        <v>0</v>
      </c>
      <c r="M102" s="121">
        <f t="shared" si="26"/>
        <v>0</v>
      </c>
    </row>
    <row r="103" spans="1:13" s="9" customFormat="1" ht="21" customHeight="1">
      <c r="A103" s="105">
        <v>15</v>
      </c>
      <c r="B103" s="103" t="s">
        <v>152</v>
      </c>
      <c r="C103" s="118"/>
      <c r="D103" s="118"/>
      <c r="E103" s="118"/>
      <c r="F103" s="118"/>
      <c r="G103" s="118"/>
      <c r="H103" s="118"/>
      <c r="I103" s="118"/>
      <c r="J103" s="119"/>
      <c r="K103" s="120">
        <f t="shared" si="24"/>
        <v>0</v>
      </c>
      <c r="L103" s="118">
        <f t="shared" si="25"/>
        <v>0</v>
      </c>
      <c r="M103" s="121">
        <f t="shared" si="26"/>
        <v>0</v>
      </c>
    </row>
    <row r="104" spans="1:13" s="9" customFormat="1" ht="18" customHeight="1">
      <c r="A104" s="105">
        <v>16</v>
      </c>
      <c r="B104" s="103" t="s">
        <v>153</v>
      </c>
      <c r="C104" s="118"/>
      <c r="D104" s="118"/>
      <c r="E104" s="118"/>
      <c r="F104" s="118"/>
      <c r="G104" s="118"/>
      <c r="H104" s="118"/>
      <c r="I104" s="118"/>
      <c r="J104" s="119"/>
      <c r="K104" s="120">
        <f t="shared" si="24"/>
        <v>0</v>
      </c>
      <c r="L104" s="118">
        <f t="shared" si="25"/>
        <v>0</v>
      </c>
      <c r="M104" s="121">
        <f t="shared" si="26"/>
        <v>0</v>
      </c>
    </row>
    <row r="105" spans="1:13" s="9" customFormat="1" ht="21.75" customHeight="1">
      <c r="A105" s="105">
        <v>17</v>
      </c>
      <c r="B105" s="103" t="s">
        <v>154</v>
      </c>
      <c r="C105" s="118"/>
      <c r="D105" s="118"/>
      <c r="E105" s="118"/>
      <c r="F105" s="118"/>
      <c r="G105" s="118"/>
      <c r="H105" s="118"/>
      <c r="I105" s="118"/>
      <c r="J105" s="119"/>
      <c r="K105" s="120">
        <f t="shared" si="24"/>
        <v>0</v>
      </c>
      <c r="L105" s="118">
        <f t="shared" si="25"/>
        <v>0</v>
      </c>
      <c r="M105" s="121">
        <f t="shared" si="26"/>
        <v>0</v>
      </c>
    </row>
    <row r="106" spans="1:13" s="9" customFormat="1" ht="18" customHeight="1">
      <c r="A106" s="105">
        <v>18</v>
      </c>
      <c r="B106" s="103" t="s">
        <v>155</v>
      </c>
      <c r="C106" s="118"/>
      <c r="D106" s="118"/>
      <c r="E106" s="118"/>
      <c r="F106" s="118"/>
      <c r="G106" s="118"/>
      <c r="H106" s="118"/>
      <c r="I106" s="118"/>
      <c r="J106" s="119"/>
      <c r="K106" s="120">
        <f t="shared" si="24"/>
        <v>0</v>
      </c>
      <c r="L106" s="118">
        <f t="shared" si="25"/>
        <v>0</v>
      </c>
      <c r="M106" s="121">
        <f t="shared" si="26"/>
        <v>0</v>
      </c>
    </row>
    <row r="107" spans="1:13" s="9" customFormat="1" ht="18.75" customHeight="1">
      <c r="A107" s="105">
        <v>19</v>
      </c>
      <c r="B107" s="103" t="s">
        <v>156</v>
      </c>
      <c r="C107" s="118"/>
      <c r="D107" s="118"/>
      <c r="E107" s="118"/>
      <c r="F107" s="118"/>
      <c r="G107" s="118"/>
      <c r="H107" s="118"/>
      <c r="I107" s="118"/>
      <c r="J107" s="119"/>
      <c r="K107" s="120">
        <f t="shared" si="24"/>
        <v>0</v>
      </c>
      <c r="L107" s="118">
        <f t="shared" si="25"/>
        <v>0</v>
      </c>
      <c r="M107" s="121">
        <f t="shared" si="26"/>
        <v>0</v>
      </c>
    </row>
    <row r="108" spans="1:13" s="9" customFormat="1" ht="17.25" customHeight="1">
      <c r="A108" s="105">
        <v>20</v>
      </c>
      <c r="B108" s="103" t="s">
        <v>157</v>
      </c>
      <c r="C108" s="118"/>
      <c r="D108" s="118">
        <v>1</v>
      </c>
      <c r="E108" s="118"/>
      <c r="F108" s="118"/>
      <c r="G108" s="118"/>
      <c r="H108" s="118"/>
      <c r="I108" s="118"/>
      <c r="J108" s="119"/>
      <c r="K108" s="120">
        <f t="shared" si="24"/>
        <v>0</v>
      </c>
      <c r="L108" s="118">
        <f t="shared" si="25"/>
        <v>1</v>
      </c>
      <c r="M108" s="121">
        <f t="shared" si="26"/>
        <v>1</v>
      </c>
    </row>
    <row r="109" spans="1:13" s="9" customFormat="1" ht="19.5" customHeight="1">
      <c r="A109" s="105">
        <v>21</v>
      </c>
      <c r="B109" s="103" t="s">
        <v>158</v>
      </c>
      <c r="C109" s="118"/>
      <c r="D109" s="118"/>
      <c r="E109" s="118"/>
      <c r="F109" s="118"/>
      <c r="G109" s="118"/>
      <c r="H109" s="118"/>
      <c r="I109" s="118"/>
      <c r="J109" s="119"/>
      <c r="K109" s="120">
        <f t="shared" si="24"/>
        <v>0</v>
      </c>
      <c r="L109" s="118">
        <f t="shared" si="25"/>
        <v>0</v>
      </c>
      <c r="M109" s="121">
        <f t="shared" si="26"/>
        <v>0</v>
      </c>
    </row>
    <row r="110" spans="1:13" s="9" customFormat="1" ht="19.5" customHeight="1">
      <c r="A110" s="105">
        <v>22</v>
      </c>
      <c r="B110" s="103" t="s">
        <v>159</v>
      </c>
      <c r="C110" s="118"/>
      <c r="D110" s="118"/>
      <c r="E110" s="118"/>
      <c r="F110" s="118"/>
      <c r="G110" s="118"/>
      <c r="H110" s="118"/>
      <c r="I110" s="118"/>
      <c r="J110" s="119"/>
      <c r="K110" s="120">
        <f t="shared" si="24"/>
        <v>0</v>
      </c>
      <c r="L110" s="118">
        <f t="shared" si="25"/>
        <v>0</v>
      </c>
      <c r="M110" s="121">
        <f t="shared" si="26"/>
        <v>0</v>
      </c>
    </row>
    <row r="111" spans="1:13" s="9" customFormat="1" ht="21.75" customHeight="1">
      <c r="A111" s="105">
        <v>23</v>
      </c>
      <c r="B111" s="103" t="s">
        <v>160</v>
      </c>
      <c r="C111" s="118"/>
      <c r="D111" s="118"/>
      <c r="E111" s="118"/>
      <c r="F111" s="118"/>
      <c r="G111" s="118"/>
      <c r="H111" s="118"/>
      <c r="I111" s="118"/>
      <c r="J111" s="119"/>
      <c r="K111" s="120">
        <f t="shared" si="24"/>
        <v>0</v>
      </c>
      <c r="L111" s="118">
        <f t="shared" si="25"/>
        <v>0</v>
      </c>
      <c r="M111" s="121">
        <f t="shared" si="26"/>
        <v>0</v>
      </c>
    </row>
    <row r="112" spans="1:13" s="9" customFormat="1" ht="19.5" customHeight="1">
      <c r="A112" s="105">
        <v>24</v>
      </c>
      <c r="B112" s="103" t="s">
        <v>162</v>
      </c>
      <c r="C112" s="118"/>
      <c r="D112" s="118"/>
      <c r="E112" s="118"/>
      <c r="F112" s="118"/>
      <c r="G112" s="118"/>
      <c r="H112" s="118"/>
      <c r="I112" s="118"/>
      <c r="J112" s="119"/>
      <c r="K112" s="120">
        <f t="shared" si="24"/>
        <v>0</v>
      </c>
      <c r="L112" s="118">
        <f t="shared" si="25"/>
        <v>0</v>
      </c>
      <c r="M112" s="121">
        <f t="shared" si="26"/>
        <v>0</v>
      </c>
    </row>
    <row r="113" spans="1:13" s="9" customFormat="1" ht="19.5" customHeight="1">
      <c r="A113" s="105">
        <v>25</v>
      </c>
      <c r="B113" s="103" t="s">
        <v>161</v>
      </c>
      <c r="C113" s="118"/>
      <c r="D113" s="118"/>
      <c r="E113" s="118"/>
      <c r="F113" s="118"/>
      <c r="G113" s="118"/>
      <c r="H113" s="118"/>
      <c r="I113" s="118"/>
      <c r="J113" s="119"/>
      <c r="K113" s="120">
        <f t="shared" si="24"/>
        <v>0</v>
      </c>
      <c r="L113" s="118">
        <f t="shared" si="25"/>
        <v>0</v>
      </c>
      <c r="M113" s="121">
        <f t="shared" si="26"/>
        <v>0</v>
      </c>
    </row>
    <row r="114" spans="1:13" s="9" customFormat="1" ht="19.5" customHeight="1">
      <c r="A114" s="105">
        <v>26</v>
      </c>
      <c r="B114" s="103" t="s">
        <v>163</v>
      </c>
      <c r="C114" s="118"/>
      <c r="D114" s="118"/>
      <c r="E114" s="118"/>
      <c r="F114" s="118"/>
      <c r="G114" s="118"/>
      <c r="H114" s="118"/>
      <c r="I114" s="118"/>
      <c r="J114" s="119"/>
      <c r="K114" s="120">
        <f t="shared" si="24"/>
        <v>0</v>
      </c>
      <c r="L114" s="118">
        <f t="shared" si="25"/>
        <v>0</v>
      </c>
      <c r="M114" s="121">
        <f t="shared" si="26"/>
        <v>0</v>
      </c>
    </row>
    <row r="115" spans="1:13" s="9" customFormat="1" ht="20.25" customHeight="1">
      <c r="A115" s="105">
        <v>27</v>
      </c>
      <c r="B115" s="103" t="s">
        <v>164</v>
      </c>
      <c r="C115" s="118"/>
      <c r="D115" s="118">
        <v>2</v>
      </c>
      <c r="E115" s="118"/>
      <c r="F115" s="118"/>
      <c r="G115" s="118"/>
      <c r="H115" s="118"/>
      <c r="I115" s="118"/>
      <c r="J115" s="119"/>
      <c r="K115" s="120">
        <f t="shared" ref="K115:K138" si="27">C115+E115+G115+I115</f>
        <v>0</v>
      </c>
      <c r="L115" s="118">
        <f t="shared" ref="L115:L138" si="28">D115+F115+H115+J115</f>
        <v>2</v>
      </c>
      <c r="M115" s="121">
        <f t="shared" si="26"/>
        <v>2</v>
      </c>
    </row>
    <row r="116" spans="1:13" s="9" customFormat="1" ht="19.5" customHeight="1">
      <c r="A116" s="105">
        <v>28</v>
      </c>
      <c r="B116" s="103" t="s">
        <v>165</v>
      </c>
      <c r="C116" s="118"/>
      <c r="D116" s="118"/>
      <c r="E116" s="118"/>
      <c r="F116" s="118">
        <v>3</v>
      </c>
      <c r="G116" s="118"/>
      <c r="H116" s="118"/>
      <c r="I116" s="118"/>
      <c r="J116" s="119"/>
      <c r="K116" s="120">
        <f t="shared" si="27"/>
        <v>0</v>
      </c>
      <c r="L116" s="118">
        <f t="shared" si="28"/>
        <v>3</v>
      </c>
      <c r="M116" s="121">
        <f t="shared" si="26"/>
        <v>3</v>
      </c>
    </row>
    <row r="117" spans="1:13" s="9" customFormat="1" ht="18.75" customHeight="1">
      <c r="A117" s="105">
        <v>29</v>
      </c>
      <c r="B117" s="103" t="s">
        <v>166</v>
      </c>
      <c r="C117" s="118"/>
      <c r="D117" s="118"/>
      <c r="E117" s="118"/>
      <c r="F117" s="118"/>
      <c r="G117" s="118"/>
      <c r="H117" s="118"/>
      <c r="I117" s="118"/>
      <c r="J117" s="119"/>
      <c r="K117" s="120">
        <f t="shared" si="27"/>
        <v>0</v>
      </c>
      <c r="L117" s="118">
        <f t="shared" si="28"/>
        <v>0</v>
      </c>
      <c r="M117" s="121">
        <f t="shared" si="26"/>
        <v>0</v>
      </c>
    </row>
    <row r="118" spans="1:13" s="9" customFormat="1" ht="18.75" customHeight="1">
      <c r="A118" s="105">
        <v>30</v>
      </c>
      <c r="B118" s="103" t="s">
        <v>167</v>
      </c>
      <c r="C118" s="118"/>
      <c r="D118" s="118"/>
      <c r="E118" s="118"/>
      <c r="F118" s="118"/>
      <c r="G118" s="118"/>
      <c r="H118" s="118"/>
      <c r="I118" s="118"/>
      <c r="J118" s="119"/>
      <c r="K118" s="120">
        <f t="shared" si="27"/>
        <v>0</v>
      </c>
      <c r="L118" s="118">
        <f t="shared" si="28"/>
        <v>0</v>
      </c>
      <c r="M118" s="121">
        <f t="shared" si="26"/>
        <v>0</v>
      </c>
    </row>
    <row r="119" spans="1:13" s="9" customFormat="1" ht="18.75" customHeight="1">
      <c r="A119" s="105">
        <v>31</v>
      </c>
      <c r="B119" s="103" t="s">
        <v>168</v>
      </c>
      <c r="C119" s="118"/>
      <c r="D119" s="118"/>
      <c r="E119" s="118"/>
      <c r="F119" s="118"/>
      <c r="G119" s="118"/>
      <c r="H119" s="118"/>
      <c r="I119" s="118"/>
      <c r="J119" s="119"/>
      <c r="K119" s="120">
        <f t="shared" si="27"/>
        <v>0</v>
      </c>
      <c r="L119" s="118">
        <f t="shared" si="28"/>
        <v>0</v>
      </c>
      <c r="M119" s="121">
        <f t="shared" si="26"/>
        <v>0</v>
      </c>
    </row>
    <row r="120" spans="1:13" s="9" customFormat="1" ht="18" customHeight="1">
      <c r="A120" s="105">
        <v>32</v>
      </c>
      <c r="B120" s="103" t="s">
        <v>169</v>
      </c>
      <c r="C120" s="118"/>
      <c r="D120" s="118"/>
      <c r="E120" s="118"/>
      <c r="F120" s="118"/>
      <c r="G120" s="118"/>
      <c r="H120" s="118"/>
      <c r="I120" s="118"/>
      <c r="J120" s="119"/>
      <c r="K120" s="120">
        <f t="shared" si="27"/>
        <v>0</v>
      </c>
      <c r="L120" s="118">
        <f t="shared" si="28"/>
        <v>0</v>
      </c>
      <c r="M120" s="121">
        <f t="shared" si="26"/>
        <v>0</v>
      </c>
    </row>
    <row r="121" spans="1:13" s="9" customFormat="1" ht="18" customHeight="1">
      <c r="A121" s="105">
        <v>33</v>
      </c>
      <c r="B121" s="103" t="s">
        <v>170</v>
      </c>
      <c r="C121" s="118"/>
      <c r="D121" s="118"/>
      <c r="E121" s="118"/>
      <c r="F121" s="118"/>
      <c r="G121" s="118"/>
      <c r="H121" s="118"/>
      <c r="I121" s="118"/>
      <c r="J121" s="119"/>
      <c r="K121" s="120">
        <f t="shared" si="27"/>
        <v>0</v>
      </c>
      <c r="L121" s="118">
        <f t="shared" si="28"/>
        <v>0</v>
      </c>
      <c r="M121" s="121">
        <f t="shared" si="26"/>
        <v>0</v>
      </c>
    </row>
    <row r="122" spans="1:13" s="9" customFormat="1" ht="20.25" customHeight="1">
      <c r="A122" s="105">
        <v>34</v>
      </c>
      <c r="B122" s="103" t="s">
        <v>171</v>
      </c>
      <c r="C122" s="118"/>
      <c r="D122" s="118"/>
      <c r="E122" s="118"/>
      <c r="F122" s="118"/>
      <c r="G122" s="118"/>
      <c r="H122" s="118"/>
      <c r="I122" s="118"/>
      <c r="J122" s="119"/>
      <c r="K122" s="120">
        <f t="shared" si="27"/>
        <v>0</v>
      </c>
      <c r="L122" s="118">
        <f t="shared" si="28"/>
        <v>0</v>
      </c>
      <c r="M122" s="121">
        <f t="shared" si="26"/>
        <v>0</v>
      </c>
    </row>
    <row r="123" spans="1:13" s="9" customFormat="1" ht="35.25" customHeight="1">
      <c r="A123" s="105">
        <v>35</v>
      </c>
      <c r="B123" s="103" t="s">
        <v>554</v>
      </c>
      <c r="C123" s="118"/>
      <c r="D123" s="118"/>
      <c r="E123" s="118"/>
      <c r="F123" s="118"/>
      <c r="G123" s="118"/>
      <c r="H123" s="118"/>
      <c r="I123" s="118"/>
      <c r="J123" s="119"/>
      <c r="K123" s="120">
        <f t="shared" si="27"/>
        <v>0</v>
      </c>
      <c r="L123" s="118">
        <f t="shared" si="28"/>
        <v>0</v>
      </c>
      <c r="M123" s="121">
        <f t="shared" si="26"/>
        <v>0</v>
      </c>
    </row>
    <row r="124" spans="1:13" s="9" customFormat="1" ht="21" customHeight="1">
      <c r="A124" s="105">
        <v>36</v>
      </c>
      <c r="B124" s="103" t="s">
        <v>172</v>
      </c>
      <c r="C124" s="118"/>
      <c r="D124" s="118"/>
      <c r="E124" s="118"/>
      <c r="F124" s="118"/>
      <c r="G124" s="118"/>
      <c r="H124" s="118"/>
      <c r="I124" s="118"/>
      <c r="J124" s="119"/>
      <c r="K124" s="120">
        <f t="shared" si="27"/>
        <v>0</v>
      </c>
      <c r="L124" s="118">
        <f t="shared" si="28"/>
        <v>0</v>
      </c>
      <c r="M124" s="121">
        <f t="shared" si="26"/>
        <v>0</v>
      </c>
    </row>
    <row r="125" spans="1:13" s="9" customFormat="1" ht="22.5" customHeight="1">
      <c r="A125" s="105">
        <v>37</v>
      </c>
      <c r="B125" s="103" t="s">
        <v>173</v>
      </c>
      <c r="C125" s="118"/>
      <c r="D125" s="118"/>
      <c r="E125" s="118"/>
      <c r="F125" s="118"/>
      <c r="G125" s="118"/>
      <c r="H125" s="118"/>
      <c r="I125" s="118"/>
      <c r="J125" s="119"/>
      <c r="K125" s="120">
        <f t="shared" si="27"/>
        <v>0</v>
      </c>
      <c r="L125" s="118">
        <f t="shared" si="28"/>
        <v>0</v>
      </c>
      <c r="M125" s="121">
        <f t="shared" si="26"/>
        <v>0</v>
      </c>
    </row>
    <row r="126" spans="1:13" s="9" customFormat="1" ht="21.75" customHeight="1">
      <c r="A126" s="105">
        <v>38</v>
      </c>
      <c r="B126" s="103" t="s">
        <v>174</v>
      </c>
      <c r="C126" s="118"/>
      <c r="D126" s="118"/>
      <c r="E126" s="118"/>
      <c r="F126" s="118"/>
      <c r="G126" s="118"/>
      <c r="H126" s="118"/>
      <c r="I126" s="118"/>
      <c r="J126" s="119"/>
      <c r="K126" s="120">
        <f t="shared" si="27"/>
        <v>0</v>
      </c>
      <c r="L126" s="118">
        <f t="shared" si="28"/>
        <v>0</v>
      </c>
      <c r="M126" s="121">
        <f t="shared" si="26"/>
        <v>0</v>
      </c>
    </row>
    <row r="127" spans="1:13" s="9" customFormat="1" ht="20.25" customHeight="1">
      <c r="A127" s="105">
        <v>39</v>
      </c>
      <c r="B127" s="103" t="s">
        <v>175</v>
      </c>
      <c r="C127" s="118"/>
      <c r="D127" s="118"/>
      <c r="E127" s="118"/>
      <c r="F127" s="118"/>
      <c r="G127" s="118"/>
      <c r="H127" s="118"/>
      <c r="I127" s="118"/>
      <c r="J127" s="119"/>
      <c r="K127" s="120">
        <f t="shared" si="27"/>
        <v>0</v>
      </c>
      <c r="L127" s="118">
        <f t="shared" si="28"/>
        <v>0</v>
      </c>
      <c r="M127" s="121">
        <f t="shared" si="26"/>
        <v>0</v>
      </c>
    </row>
    <row r="128" spans="1:13" s="9" customFormat="1" ht="19.5" customHeight="1">
      <c r="A128" s="105">
        <v>40</v>
      </c>
      <c r="B128" s="103" t="s">
        <v>176</v>
      </c>
      <c r="C128" s="118"/>
      <c r="D128" s="118"/>
      <c r="E128" s="118"/>
      <c r="F128" s="118"/>
      <c r="G128" s="118"/>
      <c r="H128" s="118"/>
      <c r="I128" s="118"/>
      <c r="J128" s="119"/>
      <c r="K128" s="120">
        <f t="shared" si="27"/>
        <v>0</v>
      </c>
      <c r="L128" s="118">
        <f t="shared" si="28"/>
        <v>0</v>
      </c>
      <c r="M128" s="121">
        <f t="shared" si="26"/>
        <v>0</v>
      </c>
    </row>
    <row r="129" spans="1:24" s="9" customFormat="1" ht="21" customHeight="1">
      <c r="A129" s="105">
        <v>41</v>
      </c>
      <c r="B129" s="103" t="s">
        <v>177</v>
      </c>
      <c r="C129" s="118"/>
      <c r="D129" s="118"/>
      <c r="E129" s="118"/>
      <c r="F129" s="118"/>
      <c r="G129" s="118"/>
      <c r="H129" s="118"/>
      <c r="I129" s="118"/>
      <c r="J129" s="119"/>
      <c r="K129" s="120">
        <f t="shared" si="27"/>
        <v>0</v>
      </c>
      <c r="L129" s="118">
        <f t="shared" si="28"/>
        <v>0</v>
      </c>
      <c r="M129" s="121">
        <f t="shared" si="26"/>
        <v>0</v>
      </c>
    </row>
    <row r="130" spans="1:24" s="9" customFormat="1" ht="22.5" customHeight="1">
      <c r="A130" s="105">
        <v>42</v>
      </c>
      <c r="B130" s="103" t="s">
        <v>178</v>
      </c>
      <c r="C130" s="118"/>
      <c r="D130" s="118"/>
      <c r="E130" s="118"/>
      <c r="F130" s="118"/>
      <c r="G130" s="118"/>
      <c r="H130" s="118"/>
      <c r="I130" s="118"/>
      <c r="J130" s="119"/>
      <c r="K130" s="120">
        <f t="shared" si="27"/>
        <v>0</v>
      </c>
      <c r="L130" s="118">
        <f t="shared" si="28"/>
        <v>0</v>
      </c>
      <c r="M130" s="121">
        <f t="shared" si="26"/>
        <v>0</v>
      </c>
    </row>
    <row r="131" spans="1:24" s="9" customFormat="1" ht="18" customHeight="1">
      <c r="A131" s="105">
        <v>43</v>
      </c>
      <c r="B131" s="103" t="s">
        <v>179</v>
      </c>
      <c r="C131" s="118"/>
      <c r="D131" s="118"/>
      <c r="E131" s="118"/>
      <c r="F131" s="118"/>
      <c r="G131" s="118"/>
      <c r="H131" s="118"/>
      <c r="I131" s="118"/>
      <c r="J131" s="119"/>
      <c r="K131" s="120">
        <f t="shared" si="27"/>
        <v>0</v>
      </c>
      <c r="L131" s="118">
        <f t="shared" si="28"/>
        <v>0</v>
      </c>
      <c r="M131" s="121">
        <f t="shared" si="26"/>
        <v>0</v>
      </c>
    </row>
    <row r="132" spans="1:24" s="9" customFormat="1" ht="20.25" customHeight="1">
      <c r="A132" s="105">
        <v>44</v>
      </c>
      <c r="B132" s="103" t="s">
        <v>180</v>
      </c>
      <c r="C132" s="118"/>
      <c r="D132" s="118">
        <v>1</v>
      </c>
      <c r="E132" s="118"/>
      <c r="F132" s="118"/>
      <c r="G132" s="118"/>
      <c r="H132" s="118"/>
      <c r="I132" s="118"/>
      <c r="J132" s="119"/>
      <c r="K132" s="120">
        <f t="shared" si="27"/>
        <v>0</v>
      </c>
      <c r="L132" s="118">
        <f t="shared" si="28"/>
        <v>1</v>
      </c>
      <c r="M132" s="121">
        <f t="shared" si="26"/>
        <v>1</v>
      </c>
    </row>
    <row r="133" spans="1:24" s="9" customFormat="1" ht="19.5" customHeight="1">
      <c r="A133" s="105">
        <v>45</v>
      </c>
      <c r="B133" s="103" t="s">
        <v>181</v>
      </c>
      <c r="C133" s="118"/>
      <c r="D133" s="118"/>
      <c r="E133" s="118"/>
      <c r="F133" s="118"/>
      <c r="G133" s="118"/>
      <c r="H133" s="118"/>
      <c r="I133" s="118"/>
      <c r="J133" s="119"/>
      <c r="K133" s="120">
        <f t="shared" si="27"/>
        <v>0</v>
      </c>
      <c r="L133" s="118">
        <f t="shared" si="28"/>
        <v>0</v>
      </c>
      <c r="M133" s="121">
        <f t="shared" si="26"/>
        <v>0</v>
      </c>
    </row>
    <row r="134" spans="1:24" s="9" customFormat="1" ht="19.5" customHeight="1">
      <c r="A134" s="105">
        <v>46</v>
      </c>
      <c r="B134" s="103" t="s">
        <v>182</v>
      </c>
      <c r="C134" s="118"/>
      <c r="D134" s="118"/>
      <c r="E134" s="118"/>
      <c r="F134" s="118"/>
      <c r="G134" s="118"/>
      <c r="H134" s="118"/>
      <c r="I134" s="118"/>
      <c r="J134" s="119"/>
      <c r="K134" s="120">
        <f t="shared" si="27"/>
        <v>0</v>
      </c>
      <c r="L134" s="118">
        <f t="shared" si="28"/>
        <v>0</v>
      </c>
      <c r="M134" s="121">
        <f t="shared" si="26"/>
        <v>0</v>
      </c>
    </row>
    <row r="135" spans="1:24" s="9" customFormat="1" ht="21" customHeight="1">
      <c r="A135" s="105">
        <v>47</v>
      </c>
      <c r="B135" s="103" t="s">
        <v>183</v>
      </c>
      <c r="C135" s="118"/>
      <c r="D135" s="118"/>
      <c r="E135" s="118">
        <v>1</v>
      </c>
      <c r="F135" s="118"/>
      <c r="G135" s="118"/>
      <c r="H135" s="118"/>
      <c r="I135" s="118"/>
      <c r="J135" s="119"/>
      <c r="K135" s="120">
        <f t="shared" si="27"/>
        <v>1</v>
      </c>
      <c r="L135" s="118">
        <f t="shared" si="28"/>
        <v>0</v>
      </c>
      <c r="M135" s="121">
        <f t="shared" si="26"/>
        <v>1</v>
      </c>
    </row>
    <row r="136" spans="1:24" s="9" customFormat="1" ht="21" customHeight="1">
      <c r="A136" s="105">
        <v>48</v>
      </c>
      <c r="B136" s="103" t="s">
        <v>553</v>
      </c>
      <c r="C136" s="118"/>
      <c r="D136" s="118"/>
      <c r="E136" s="118"/>
      <c r="F136" s="118"/>
      <c r="G136" s="118"/>
      <c r="H136" s="118"/>
      <c r="I136" s="118"/>
      <c r="J136" s="119"/>
      <c r="K136" s="120">
        <f t="shared" si="27"/>
        <v>0</v>
      </c>
      <c r="L136" s="118">
        <f t="shared" si="28"/>
        <v>0</v>
      </c>
      <c r="M136" s="121">
        <f t="shared" si="26"/>
        <v>0</v>
      </c>
    </row>
    <row r="137" spans="1:24" s="9" customFormat="1" ht="20.25" customHeight="1">
      <c r="A137" s="105">
        <v>49</v>
      </c>
      <c r="B137" s="103" t="s">
        <v>184</v>
      </c>
      <c r="C137" s="118"/>
      <c r="D137" s="118"/>
      <c r="E137" s="118"/>
      <c r="F137" s="118"/>
      <c r="G137" s="118"/>
      <c r="H137" s="118"/>
      <c r="I137" s="118"/>
      <c r="J137" s="119"/>
      <c r="K137" s="120">
        <f t="shared" si="27"/>
        <v>0</v>
      </c>
      <c r="L137" s="118">
        <f t="shared" si="28"/>
        <v>0</v>
      </c>
      <c r="M137" s="121">
        <f t="shared" si="26"/>
        <v>0</v>
      </c>
    </row>
    <row r="138" spans="1:24" s="9" customFormat="1" ht="18.75" customHeight="1" thickBot="1">
      <c r="A138" s="106">
        <v>50</v>
      </c>
      <c r="B138" s="107" t="s">
        <v>185</v>
      </c>
      <c r="C138" s="115"/>
      <c r="D138" s="115"/>
      <c r="E138" s="115"/>
      <c r="F138" s="115"/>
      <c r="G138" s="115"/>
      <c r="H138" s="115"/>
      <c r="I138" s="115"/>
      <c r="J138" s="116"/>
      <c r="K138" s="122">
        <f t="shared" si="27"/>
        <v>0</v>
      </c>
      <c r="L138" s="115">
        <f t="shared" si="28"/>
        <v>0</v>
      </c>
      <c r="M138" s="117">
        <f t="shared" si="26"/>
        <v>0</v>
      </c>
    </row>
    <row r="139" spans="1:24" s="9" customFormat="1" ht="18" customHeight="1" thickBot="1">
      <c r="A139" s="108"/>
      <c r="B139" s="109" t="s">
        <v>5</v>
      </c>
      <c r="C139" s="123">
        <f t="shared" ref="C139:J139" si="29">SUM(C115:C138)+SUM(C89:C114)</f>
        <v>0</v>
      </c>
      <c r="D139" s="123">
        <f t="shared" si="29"/>
        <v>6</v>
      </c>
      <c r="E139" s="123">
        <f t="shared" si="29"/>
        <v>1</v>
      </c>
      <c r="F139" s="123">
        <f t="shared" si="29"/>
        <v>4</v>
      </c>
      <c r="G139" s="123">
        <f t="shared" si="29"/>
        <v>0</v>
      </c>
      <c r="H139" s="123">
        <f t="shared" si="29"/>
        <v>0</v>
      </c>
      <c r="I139" s="123">
        <f t="shared" si="29"/>
        <v>0</v>
      </c>
      <c r="J139" s="123">
        <f t="shared" si="29"/>
        <v>0</v>
      </c>
      <c r="K139" s="125">
        <f>SUM(K89:K138)</f>
        <v>1</v>
      </c>
      <c r="L139" s="123">
        <f>SUM(L89:L138)</f>
        <v>10</v>
      </c>
      <c r="M139" s="126">
        <f t="shared" si="26"/>
        <v>11</v>
      </c>
    </row>
    <row r="140" spans="1:24" ht="23.25" customHeight="1" thickBot="1">
      <c r="A140" s="148"/>
      <c r="B140" s="149" t="s">
        <v>113</v>
      </c>
      <c r="C140" s="123">
        <f t="shared" ref="C140:M140" si="30">C19+C29+C43+C57+C81+C85+C139</f>
        <v>13</v>
      </c>
      <c r="D140" s="123">
        <f t="shared" si="30"/>
        <v>7</v>
      </c>
      <c r="E140" s="123">
        <f t="shared" si="30"/>
        <v>5</v>
      </c>
      <c r="F140" s="123">
        <f t="shared" si="30"/>
        <v>5</v>
      </c>
      <c r="G140" s="123">
        <f t="shared" si="30"/>
        <v>0</v>
      </c>
      <c r="H140" s="123">
        <f t="shared" si="30"/>
        <v>0</v>
      </c>
      <c r="I140" s="123">
        <f t="shared" si="30"/>
        <v>0</v>
      </c>
      <c r="J140" s="123">
        <f t="shared" si="30"/>
        <v>0</v>
      </c>
      <c r="K140" s="123">
        <f t="shared" si="30"/>
        <v>18</v>
      </c>
      <c r="L140" s="123">
        <f t="shared" si="30"/>
        <v>12</v>
      </c>
      <c r="M140" s="123">
        <f t="shared" si="30"/>
        <v>30</v>
      </c>
      <c r="X140" s="9"/>
    </row>
    <row r="141" spans="1:24" ht="35.25" customHeight="1">
      <c r="X141" s="9"/>
    </row>
  </sheetData>
  <mergeCells count="31">
    <mergeCell ref="A88:M88"/>
    <mergeCell ref="X13:X14"/>
    <mergeCell ref="B44:B45"/>
    <mergeCell ref="I44:J44"/>
    <mergeCell ref="A44:A45"/>
    <mergeCell ref="E44:F44"/>
    <mergeCell ref="G44:H44"/>
    <mergeCell ref="A58:M58"/>
    <mergeCell ref="K44:M44"/>
    <mergeCell ref="C44:D44"/>
    <mergeCell ref="A82:M82"/>
    <mergeCell ref="A86:A87"/>
    <mergeCell ref="B86:B87"/>
    <mergeCell ref="C86:D86"/>
    <mergeCell ref="E86:F86"/>
    <mergeCell ref="G86:H86"/>
    <mergeCell ref="I86:J86"/>
    <mergeCell ref="K86:M86"/>
    <mergeCell ref="K1:M1"/>
    <mergeCell ref="A6:M6"/>
    <mergeCell ref="A20:M20"/>
    <mergeCell ref="A30:M30"/>
    <mergeCell ref="A46:M46"/>
    <mergeCell ref="E4:F4"/>
    <mergeCell ref="A2:M2"/>
    <mergeCell ref="K4:M4"/>
    <mergeCell ref="G4:H4"/>
    <mergeCell ref="I4:J4"/>
    <mergeCell ref="A4:A5"/>
    <mergeCell ref="B4:B5"/>
    <mergeCell ref="C4:D4"/>
  </mergeCells>
  <phoneticPr fontId="4" type="noConversion"/>
  <pageMargins left="0.51181102362204722" right="0.11811023622047245" top="0.39370078740157483" bottom="0.15748031496062992" header="0.31496062992125984" footer="0.31496062992125984"/>
  <pageSetup paperSize="9" scale="70" orientation="landscape" r:id="rId1"/>
  <rowBreaks count="2" manualBreakCount="2">
    <brk id="43" min="1" max="12" man="1"/>
    <brk id="85" max="12" man="1"/>
  </rowBreaks>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13</vt:i4>
      </vt:variant>
    </vt:vector>
  </HeadingPairs>
  <TitlesOfParts>
    <vt:vector size="22" baseType="lpstr">
      <vt:lpstr>ПНИ, в тч. детские</vt:lpstr>
      <vt:lpstr> ДИ</vt:lpstr>
      <vt:lpstr>ДИМВ</vt:lpstr>
      <vt:lpstr>Краевые центры</vt:lpstr>
      <vt:lpstr>КЦ МФЦ НИИ</vt:lpstr>
      <vt:lpstr> общий УСЗН и ЦЗН</vt:lpstr>
      <vt:lpstr> органы осущ контр </vt:lpstr>
      <vt:lpstr> проверки министерства</vt:lpstr>
      <vt:lpstr>Лист1</vt:lpstr>
      <vt:lpstr>' ДИ'!Заголовки_для_печати</vt:lpstr>
      <vt:lpstr>' общий УСЗН и ЦЗН'!Заголовки_для_печати</vt:lpstr>
      <vt:lpstr>ДИМВ!Заголовки_для_печати</vt:lpstr>
      <vt:lpstr>'Краевые центры'!Заголовки_для_печати</vt:lpstr>
      <vt:lpstr>'КЦ МФЦ НИИ'!Заголовки_для_печати</vt:lpstr>
      <vt:lpstr>'ПНИ, в тч. детские'!Заголовки_для_печати</vt:lpstr>
      <vt:lpstr>' ДИ'!Область_печати</vt:lpstr>
      <vt:lpstr>' общий УСЗН и ЦЗН'!Область_печати</vt:lpstr>
      <vt:lpstr>' органы осущ контр '!Область_печати</vt:lpstr>
      <vt:lpstr>' проверки министерства'!Область_печати</vt:lpstr>
      <vt:lpstr>ДИМВ!Область_печати</vt:lpstr>
      <vt:lpstr>'КЦ МФЦ НИИ'!Область_печати</vt:lpstr>
      <vt:lpstr>'ПНИ, в тч. детские'!Область_печати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finpu_11</dc:creator>
  <cp:lastModifiedBy>reviz_05</cp:lastModifiedBy>
  <cp:lastPrinted>2023-07-21T03:07:22Z</cp:lastPrinted>
  <dcterms:created xsi:type="dcterms:W3CDTF">2016-09-30T08:39:18Z</dcterms:created>
  <dcterms:modified xsi:type="dcterms:W3CDTF">2023-07-21T03:07:25Z</dcterms:modified>
</cp:coreProperties>
</file>