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15510" windowHeight="8205" activeTab="4"/>
  </bookViews>
  <sheets>
    <sheet name="ПНИ, в тч. детские" sheetId="4" r:id="rId1"/>
    <sheet name=" ДИ" sheetId="5" r:id="rId2"/>
    <sheet name="ДИМВ" sheetId="6" r:id="rId3"/>
    <sheet name="Краевые центры" sheetId="7" r:id="rId4"/>
    <sheet name="КЦ МФЦ НИИ" sheetId="8" r:id="rId5"/>
    <sheet name=" общий УСЗН и ЦЗН" sheetId="18" r:id="rId6"/>
    <sheet name=" органы осущ контр " sheetId="17" r:id="rId7"/>
    <sheet name=" проверки министерства" sheetId="14" r:id="rId8"/>
    <sheet name="Лист1" sheetId="20" r:id="rId9"/>
  </sheets>
  <definedNames>
    <definedName name="_xlnm._FilterDatabase" localSheetId="1" hidden="1">' ДИ'!$A$7:$V$40</definedName>
    <definedName name="_xlnm._FilterDatabase" localSheetId="5" hidden="1">' общий УСЗН и ЦЗН'!$A$7:$R$444</definedName>
    <definedName name="_xlnm._FilterDatabase" localSheetId="2" hidden="1">ДИМВ!$A$7:$T$32</definedName>
    <definedName name="_xlnm._FilterDatabase" localSheetId="3" hidden="1">'Краевые центры'!$A$6:$V$39</definedName>
    <definedName name="_xlnm._FilterDatabase" localSheetId="4" hidden="1">'КЦ МФЦ НИИ'!$A$7:$R$148</definedName>
    <definedName name="_xlnm._FilterDatabase" localSheetId="0" hidden="1">'ПНИ, в тч. детские'!$A$7:$R$40</definedName>
    <definedName name="_xlnm.Print_Titles" localSheetId="1">' ДИ'!$3:$5</definedName>
    <definedName name="_xlnm.Print_Titles" localSheetId="5">' общий УСЗН и ЦЗН'!$3:$5</definedName>
    <definedName name="_xlnm.Print_Titles" localSheetId="2">ДИМВ!$3:$5</definedName>
    <definedName name="_xlnm.Print_Titles" localSheetId="3">'Краевые центры'!$3:$5</definedName>
    <definedName name="_xlnm.Print_Titles" localSheetId="4">'КЦ МФЦ НИИ'!$3:$5</definedName>
    <definedName name="_xlnm.Print_Titles" localSheetId="0">'ПНИ, в тч. детские'!$3:$5</definedName>
    <definedName name="_xlnm.Print_Area" localSheetId="1">' ДИ'!$A$1:$R$40</definedName>
    <definedName name="_xlnm.Print_Area" localSheetId="5">' общий УСЗН и ЦЗН'!$A$1:$R$444</definedName>
    <definedName name="_xlnm.Print_Area" localSheetId="6">' органы осущ контр '!$A$1:$P$31</definedName>
    <definedName name="_xlnm.Print_Area" localSheetId="7">' проверки министерства'!$A$1:$M$143</definedName>
    <definedName name="_xlnm.Print_Area" localSheetId="2">ДИМВ!$A$1:$R$32</definedName>
    <definedName name="_xlnm.Print_Area" localSheetId="4">'КЦ МФЦ НИИ'!$A$1:$R$148</definedName>
    <definedName name="_xlnm.Print_Area" localSheetId="0">'ПНИ, в тч. детские'!$A$1:$R$47</definedName>
  </definedNames>
  <calcPr calcId="12451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1" i="17"/>
  <c r="P30"/>
  <c r="P31" s="1"/>
  <c r="K31"/>
  <c r="O30"/>
  <c r="O31"/>
  <c r="J31"/>
  <c r="I31"/>
  <c r="H31"/>
  <c r="G31"/>
  <c r="F31"/>
  <c r="D31"/>
  <c r="C31"/>
  <c r="N31"/>
  <c r="M31"/>
  <c r="M9"/>
  <c r="P29"/>
  <c r="O29"/>
  <c r="M11"/>
  <c r="K11"/>
  <c r="K9"/>
  <c r="P28"/>
  <c r="O28"/>
  <c r="I21"/>
  <c r="I11"/>
  <c r="O27"/>
  <c r="O26"/>
  <c r="P27"/>
  <c r="C9"/>
  <c r="C11"/>
  <c r="M35" i="14"/>
  <c r="J88"/>
  <c r="I88"/>
  <c r="H88"/>
  <c r="G88"/>
  <c r="F88"/>
  <c r="E88"/>
  <c r="D88"/>
  <c r="C88"/>
  <c r="J84"/>
  <c r="I84"/>
  <c r="H84"/>
  <c r="G84"/>
  <c r="F84"/>
  <c r="E84"/>
  <c r="D84"/>
  <c r="L42"/>
  <c r="K42"/>
  <c r="L43"/>
  <c r="K43"/>
  <c r="L41"/>
  <c r="K41"/>
  <c r="M41" s="1"/>
  <c r="L40"/>
  <c r="K40"/>
  <c r="M40" s="1"/>
  <c r="L39"/>
  <c r="K39"/>
  <c r="L38"/>
  <c r="K38"/>
  <c r="M38" s="1"/>
  <c r="L37"/>
  <c r="K37"/>
  <c r="L36"/>
  <c r="K36"/>
  <c r="L35"/>
  <c r="K35"/>
  <c r="L34"/>
  <c r="K34"/>
  <c r="M34" s="1"/>
  <c r="L33"/>
  <c r="K33"/>
  <c r="L32"/>
  <c r="K32"/>
  <c r="M32" s="1"/>
  <c r="L31"/>
  <c r="K31"/>
  <c r="L30"/>
  <c r="K30"/>
  <c r="L27"/>
  <c r="K27"/>
  <c r="L26"/>
  <c r="K26"/>
  <c r="M26" s="1"/>
  <c r="L25"/>
  <c r="K25"/>
  <c r="L24"/>
  <c r="K24"/>
  <c r="M24" s="1"/>
  <c r="L23"/>
  <c r="K23"/>
  <c r="L22"/>
  <c r="K22"/>
  <c r="L21"/>
  <c r="K21"/>
  <c r="J19"/>
  <c r="I19"/>
  <c r="H19"/>
  <c r="G19"/>
  <c r="F19"/>
  <c r="E19"/>
  <c r="D19"/>
  <c r="C19"/>
  <c r="C84"/>
  <c r="L18"/>
  <c r="K18"/>
  <c r="L17"/>
  <c r="K17"/>
  <c r="M17" s="1"/>
  <c r="P26" i="17"/>
  <c r="E26"/>
  <c r="M23" i="14" l="1"/>
  <c r="M31"/>
  <c r="M25"/>
  <c r="M33"/>
  <c r="M39"/>
  <c r="M18"/>
  <c r="M21"/>
  <c r="M27"/>
  <c r="M37"/>
  <c r="M42"/>
  <c r="M22"/>
  <c r="M30"/>
  <c r="M36"/>
  <c r="M43"/>
  <c r="O7" i="17"/>
  <c r="O8"/>
  <c r="O10"/>
  <c r="O12"/>
  <c r="O13"/>
  <c r="O15"/>
  <c r="O16"/>
  <c r="O17"/>
  <c r="O19"/>
  <c r="O25"/>
  <c r="P7"/>
  <c r="P8"/>
  <c r="P9"/>
  <c r="P10"/>
  <c r="P11"/>
  <c r="P12"/>
  <c r="P13"/>
  <c r="P14"/>
  <c r="P15"/>
  <c r="P16"/>
  <c r="P17"/>
  <c r="P18"/>
  <c r="P19"/>
  <c r="P20"/>
  <c r="P21"/>
  <c r="P22"/>
  <c r="P23"/>
  <c r="P24"/>
  <c r="P25"/>
  <c r="P6"/>
  <c r="O21"/>
  <c r="G9"/>
  <c r="M24"/>
  <c r="O24" s="1"/>
  <c r="E23" l="1"/>
  <c r="O23" s="1"/>
  <c r="E22"/>
  <c r="O22" s="1"/>
  <c r="E9"/>
  <c r="E31" s="1"/>
  <c r="E6"/>
  <c r="J142" i="14"/>
  <c r="I142"/>
  <c r="H142"/>
  <c r="G142"/>
  <c r="F142"/>
  <c r="E142"/>
  <c r="D142"/>
  <c r="C142"/>
  <c r="L141"/>
  <c r="K141"/>
  <c r="L140"/>
  <c r="K140"/>
  <c r="L139"/>
  <c r="K139"/>
  <c r="L138"/>
  <c r="K138"/>
  <c r="L137"/>
  <c r="K137"/>
  <c r="L136"/>
  <c r="K136"/>
  <c r="L135"/>
  <c r="K135"/>
  <c r="L134"/>
  <c r="K134"/>
  <c r="L133"/>
  <c r="K133"/>
  <c r="L132"/>
  <c r="K132"/>
  <c r="L131"/>
  <c r="K131"/>
  <c r="L130"/>
  <c r="K130"/>
  <c r="L129"/>
  <c r="K129"/>
  <c r="L128"/>
  <c r="K128"/>
  <c r="L127"/>
  <c r="K127"/>
  <c r="L126"/>
  <c r="K126"/>
  <c r="L125"/>
  <c r="K125"/>
  <c r="L124"/>
  <c r="K124"/>
  <c r="L123"/>
  <c r="K123"/>
  <c r="L122"/>
  <c r="K122"/>
  <c r="L121"/>
  <c r="K121"/>
  <c r="L120"/>
  <c r="K120"/>
  <c r="L119"/>
  <c r="K119"/>
  <c r="L118"/>
  <c r="K118"/>
  <c r="L117"/>
  <c r="K117"/>
  <c r="L116"/>
  <c r="K116"/>
  <c r="L115"/>
  <c r="K115"/>
  <c r="L114"/>
  <c r="K114"/>
  <c r="L113"/>
  <c r="K113"/>
  <c r="L112"/>
  <c r="K112"/>
  <c r="L111"/>
  <c r="K111"/>
  <c r="L110"/>
  <c r="K110"/>
  <c r="L109"/>
  <c r="K109"/>
  <c r="L108"/>
  <c r="K108"/>
  <c r="L107"/>
  <c r="K107"/>
  <c r="L106"/>
  <c r="K106"/>
  <c r="L105"/>
  <c r="K105"/>
  <c r="L104"/>
  <c r="K104"/>
  <c r="L103"/>
  <c r="K103"/>
  <c r="L102"/>
  <c r="K102"/>
  <c r="L101"/>
  <c r="K101"/>
  <c r="L100"/>
  <c r="K100"/>
  <c r="L99"/>
  <c r="K99"/>
  <c r="L98"/>
  <c r="K98"/>
  <c r="L97"/>
  <c r="K97"/>
  <c r="L96"/>
  <c r="K96"/>
  <c r="L95"/>
  <c r="K95"/>
  <c r="L94"/>
  <c r="K94"/>
  <c r="L93"/>
  <c r="K93"/>
  <c r="L92"/>
  <c r="K92"/>
  <c r="L87"/>
  <c r="K87"/>
  <c r="L86"/>
  <c r="K86"/>
  <c r="L83"/>
  <c r="K83"/>
  <c r="L82"/>
  <c r="K82"/>
  <c r="L81"/>
  <c r="K81"/>
  <c r="L80"/>
  <c r="K80"/>
  <c r="L79"/>
  <c r="K79"/>
  <c r="L78"/>
  <c r="K78"/>
  <c r="L77"/>
  <c r="K77"/>
  <c r="L76"/>
  <c r="K76"/>
  <c r="L75"/>
  <c r="K75"/>
  <c r="L74"/>
  <c r="K74"/>
  <c r="L73"/>
  <c r="K73"/>
  <c r="L72"/>
  <c r="K72"/>
  <c r="L71"/>
  <c r="K71"/>
  <c r="L70"/>
  <c r="K70"/>
  <c r="L69"/>
  <c r="K69"/>
  <c r="L68"/>
  <c r="K68"/>
  <c r="L67"/>
  <c r="K67"/>
  <c r="L66"/>
  <c r="K66"/>
  <c r="L65"/>
  <c r="K65"/>
  <c r="L64"/>
  <c r="K64"/>
  <c r="L63"/>
  <c r="K63"/>
  <c r="L62"/>
  <c r="K62"/>
  <c r="J60"/>
  <c r="I60"/>
  <c r="H60"/>
  <c r="G60"/>
  <c r="F60"/>
  <c r="E60"/>
  <c r="D60"/>
  <c r="C60"/>
  <c r="L59"/>
  <c r="K59"/>
  <c r="L58"/>
  <c r="K58"/>
  <c r="L57"/>
  <c r="K57"/>
  <c r="L56"/>
  <c r="K56"/>
  <c r="L55"/>
  <c r="K55"/>
  <c r="L54"/>
  <c r="K54"/>
  <c r="L53"/>
  <c r="K53"/>
  <c r="L52"/>
  <c r="K52"/>
  <c r="L51"/>
  <c r="K51"/>
  <c r="L50"/>
  <c r="K50"/>
  <c r="L49"/>
  <c r="K49"/>
  <c r="L48"/>
  <c r="K48"/>
  <c r="J44"/>
  <c r="I44"/>
  <c r="H44"/>
  <c r="G44"/>
  <c r="F44"/>
  <c r="E44"/>
  <c r="D44"/>
  <c r="C44"/>
  <c r="J28"/>
  <c r="I28"/>
  <c r="H28"/>
  <c r="G28"/>
  <c r="F28"/>
  <c r="E28"/>
  <c r="D28"/>
  <c r="C28"/>
  <c r="L16"/>
  <c r="K16"/>
  <c r="L15"/>
  <c r="K15"/>
  <c r="L14"/>
  <c r="K14"/>
  <c r="L13"/>
  <c r="K13"/>
  <c r="L12"/>
  <c r="K12"/>
  <c r="L11"/>
  <c r="K11"/>
  <c r="L10"/>
  <c r="K10"/>
  <c r="L9"/>
  <c r="K9"/>
  <c r="L8"/>
  <c r="K8"/>
  <c r="L7"/>
  <c r="K7"/>
  <c r="K20" i="17"/>
  <c r="O20" s="1"/>
  <c r="K18"/>
  <c r="O18" s="1"/>
  <c r="K14"/>
  <c r="O14" s="1"/>
  <c r="O11" l="1"/>
  <c r="F143" i="14"/>
  <c r="L88"/>
  <c r="E143"/>
  <c r="K88"/>
  <c r="M88" s="1"/>
  <c r="M86"/>
  <c r="K142"/>
  <c r="M92"/>
  <c r="M9"/>
  <c r="M53"/>
  <c r="M59"/>
  <c r="M63"/>
  <c r="M72"/>
  <c r="M78"/>
  <c r="M96"/>
  <c r="M105"/>
  <c r="M111"/>
  <c r="M117"/>
  <c r="M123"/>
  <c r="M129"/>
  <c r="M132"/>
  <c r="M135"/>
  <c r="M138"/>
  <c r="M141"/>
  <c r="D143"/>
  <c r="L142"/>
  <c r="M8"/>
  <c r="M11"/>
  <c r="C143"/>
  <c r="I143"/>
  <c r="M49"/>
  <c r="M52"/>
  <c r="M55"/>
  <c r="M58"/>
  <c r="M62"/>
  <c r="M68"/>
  <c r="M71"/>
  <c r="M74"/>
  <c r="M77"/>
  <c r="M80"/>
  <c r="M83"/>
  <c r="M95"/>
  <c r="M98"/>
  <c r="M101"/>
  <c r="M104"/>
  <c r="M107"/>
  <c r="M110"/>
  <c r="M113"/>
  <c r="M116"/>
  <c r="M119"/>
  <c r="M122"/>
  <c r="M125"/>
  <c r="M128"/>
  <c r="M131"/>
  <c r="M134"/>
  <c r="M137"/>
  <c r="M140"/>
  <c r="H143"/>
  <c r="M7"/>
  <c r="M10"/>
  <c r="M13"/>
  <c r="M16"/>
  <c r="G143"/>
  <c r="M48"/>
  <c r="M51"/>
  <c r="M54"/>
  <c r="M57"/>
  <c r="M64"/>
  <c r="M67"/>
  <c r="M70"/>
  <c r="M73"/>
  <c r="M76"/>
  <c r="M79"/>
  <c r="M82"/>
  <c r="M87"/>
  <c r="M94"/>
  <c r="M97"/>
  <c r="M100"/>
  <c r="M103"/>
  <c r="M106"/>
  <c r="M109"/>
  <c r="M112"/>
  <c r="M115"/>
  <c r="M118"/>
  <c r="M121"/>
  <c r="M124"/>
  <c r="M127"/>
  <c r="M130"/>
  <c r="M133"/>
  <c r="M136"/>
  <c r="M139"/>
  <c r="M12"/>
  <c r="M15"/>
  <c r="M50"/>
  <c r="M56"/>
  <c r="M66"/>
  <c r="M69"/>
  <c r="M75"/>
  <c r="M81"/>
  <c r="M93"/>
  <c r="M99"/>
  <c r="M102"/>
  <c r="M108"/>
  <c r="M114"/>
  <c r="M120"/>
  <c r="M126"/>
  <c r="J143"/>
  <c r="M14"/>
  <c r="M65"/>
  <c r="K60"/>
  <c r="L84"/>
  <c r="K84"/>
  <c r="L60"/>
  <c r="K19"/>
  <c r="L28"/>
  <c r="K28"/>
  <c r="L19"/>
  <c r="L44"/>
  <c r="O6" i="17"/>
  <c r="O9"/>
  <c r="K44" i="14"/>
  <c r="M142" l="1"/>
  <c r="M44"/>
  <c r="L143"/>
  <c r="M84"/>
  <c r="M19"/>
  <c r="K143"/>
  <c r="M28"/>
  <c r="M60"/>
  <c r="M143" l="1"/>
</calcChain>
</file>

<file path=xl/sharedStrings.xml><?xml version="1.0" encoding="utf-8"?>
<sst xmlns="http://schemas.openxmlformats.org/spreadsheetml/2006/main" count="3817" uniqueCount="2426">
  <si>
    <r>
      <t>Управление Федеральной службы по надзору в сфере защиты прав потребителей и благополучия человека по Алтайскому краю (</t>
    </r>
    <r>
      <rPr>
        <b/>
        <i/>
        <sz val="13.5"/>
        <rFont val="Times New Roman"/>
        <family val="1"/>
        <charset val="204"/>
      </rPr>
      <t>Роспотребнадзор</t>
    </r>
    <r>
      <rPr>
        <sz val="13.5"/>
        <rFont val="Times New Roman"/>
        <family val="1"/>
        <charset val="204"/>
      </rPr>
      <t>) (предметом проверок является соблюдение санитарно-эпидемиологических требований к эксплуатации общественных помещений, зданий, оборудования)</t>
    </r>
  </si>
  <si>
    <r>
      <t xml:space="preserve">Территориальный орган Федеральной службы по надзору в сфере здравоохранения по Алтайскому краю (ТО </t>
    </r>
    <r>
      <rPr>
        <b/>
        <i/>
        <sz val="13.5"/>
        <rFont val="Times New Roman"/>
        <family val="1"/>
        <charset val="204"/>
      </rPr>
      <t>Росздравнадзора</t>
    </r>
    <r>
      <rPr>
        <sz val="13.5"/>
        <rFont val="Times New Roman"/>
        <family val="1"/>
        <charset val="204"/>
      </rPr>
      <t xml:space="preserve"> по Алтайскому краю)</t>
    </r>
  </si>
  <si>
    <t>другие отделы</t>
  </si>
  <si>
    <t>Наименование учреждения</t>
  </si>
  <si>
    <t>п/п</t>
  </si>
  <si>
    <t>Всего по краевым центрам</t>
  </si>
  <si>
    <t>Всего по управлениям социальной защиты населения</t>
  </si>
  <si>
    <t>из них внеплановых</t>
  </si>
  <si>
    <t>в детских домах-интнернатах, в краевых центрах</t>
  </si>
  <si>
    <t>4 КВАРТАЛ</t>
  </si>
  <si>
    <r>
      <t>Прокуратура Алтайского края</t>
    </r>
    <r>
      <rPr>
        <sz val="13.5"/>
        <rFont val="Calibri"/>
        <family val="2"/>
        <charset val="204"/>
      </rPr>
      <t xml:space="preserve"> </t>
    </r>
  </si>
  <si>
    <t>Краткое описание нарушений со ссылкой на нормативный акт</t>
  </si>
  <si>
    <t>Акт (справка)</t>
  </si>
  <si>
    <t>дата/ номер</t>
  </si>
  <si>
    <t>Вид и форма контрольного мероприятия, (плановая, внеплановая, документарная, камеральная, выездная и т.п.)</t>
  </si>
  <si>
    <t>КГБУСО "Комплексный центр социального обслуживания населения  города Славгорода"</t>
  </si>
  <si>
    <t>КГБУСО "Комплексный центр социального обслуживания населения  Немецкого национального района"</t>
  </si>
  <si>
    <t>Приложение № 1</t>
  </si>
  <si>
    <t>Приложение № 2</t>
  </si>
  <si>
    <t>Приложение № 3</t>
  </si>
  <si>
    <t>Приложение № 4</t>
  </si>
  <si>
    <t>Приложение № 5</t>
  </si>
  <si>
    <t>Приложение № 6</t>
  </si>
  <si>
    <t>Комплексные центры социального обслуживания населения, КАУ МФЦ, НИИ РМЭП</t>
  </si>
  <si>
    <t>№</t>
  </si>
  <si>
    <t>в психоневрологических интернатах</t>
  </si>
  <si>
    <t>в домах интернатах для престарелых и инвалидов</t>
  </si>
  <si>
    <t>в домах-интернатах малой вместимости для пожилых людей и инвалидов</t>
  </si>
  <si>
    <t>ВСЕГО</t>
  </si>
  <si>
    <t>Алтайское региональное отделение Фонда социального страхования РФ</t>
  </si>
  <si>
    <t>ТАБЛИЦА ОРГАНОВ, ОСУЩЕСТВЛЯЮЩИХ КОНТРОЛЬНО-НАДЗОРНЫЕ ФУНКЦИИ</t>
  </si>
  <si>
    <t>в комплексных центрах, НИИ РМЭП, МФЦ</t>
  </si>
  <si>
    <t>ИТОГО</t>
  </si>
  <si>
    <t>1 КВАРТАЛ</t>
  </si>
  <si>
    <t>2 КВАРТАЛ</t>
  </si>
  <si>
    <t>3 КВАРТАЛ</t>
  </si>
  <si>
    <t>Дома-интернаты для престарелых и инвалидов</t>
  </si>
  <si>
    <t>КГБСУСО "Шипуновский дом-интернат  для престарелых и инвалидов"</t>
  </si>
  <si>
    <t>КГБСУСО "Бобровский психоневрологический интернат"</t>
  </si>
  <si>
    <t>КГБСУСО "Мамонтовский психоневрологический интернат"</t>
  </si>
  <si>
    <t>КГБСУСО "Павловский психоневрологический интернат"</t>
  </si>
  <si>
    <t>КГБСУСО "Пещерский психоневрологический интернат"</t>
  </si>
  <si>
    <t>КГБСУСО "Троицкий психоневрологический интернат"</t>
  </si>
  <si>
    <t>КГБСУСО "Шелаболихинский психоневрологический интернат"</t>
  </si>
  <si>
    <t>Дома-интернаты малой вместимости для пожилых людей и инвалидов</t>
  </si>
  <si>
    <t>КГБСУСО "Алтайский дом-интернат малой вместимости для престарелых и инвалидов"</t>
  </si>
  <si>
    <t>КГБСУСО "Егорьевский дом-интернат малой вместимости для престарелых и инвалидов"</t>
  </si>
  <si>
    <t>КГБСУСО "Ключевской дом-интернат малой вместимости для престарелых и инвалидов"</t>
  </si>
  <si>
    <t>КГБСУСО "Курский дом-интернат малой вместимости для престарелых и инвалидов"</t>
  </si>
  <si>
    <t>КГБСУСО "Кытмановский дом-интернат малой вместимости для престарелых и инвалидов"</t>
  </si>
  <si>
    <t>КГБСУСО "Локтевский дом-интернат малой вместимости для престарелых и инвалидов"</t>
  </si>
  <si>
    <t>КГБСУСО "Новичихинский дом-интернат малой вместимости для престарелых и инвалидов"</t>
  </si>
  <si>
    <t>КГБСУСО "Панкрушихинский дом-интернат малой вместимости для престарелых и инвалидов"</t>
  </si>
  <si>
    <t>КГБСУСО "Петропавловский дом-интернат малой вместимости для престарелых и инвалидов"</t>
  </si>
  <si>
    <t>КГБСУСО "Усть-Калманский дом-интернат малой вместимости для престарелых и инвалидов"</t>
  </si>
  <si>
    <t>КГБСУСО "Целинный дом-интернат малой вместимости для престарелых и инвалидов"</t>
  </si>
  <si>
    <t>Краевые центры</t>
  </si>
  <si>
    <t>КГБУСО "Краевой кризисный центр для женщин"</t>
  </si>
  <si>
    <t>КГБУСО "Краевой кризисный центр для мужчин"</t>
  </si>
  <si>
    <t>КГБУСО "Центр социальной адаптации для лиц без определенного места жительства"</t>
  </si>
  <si>
    <t>КГБУСО "Центр социальной адаптации для лиц без определенного места жительства города Бийска"</t>
  </si>
  <si>
    <t>КГБУСО "Центр социальной реабилитации инвалидов и ветеранов боевых действий"</t>
  </si>
  <si>
    <t>КГБУСО "Краевой реабилитационный центр для детей и подростков с ограниченными возможностями "Добродея"</t>
  </si>
  <si>
    <t>КГБУСО "Краевой реабилитационный центр для детей и подростков с ограниченными возможностями "Журавлики"</t>
  </si>
  <si>
    <t>КГБУСО "Краевой реабилитационный центр для детей и подростков с ограниченными возможностями "Радуга"</t>
  </si>
  <si>
    <t>Комплексные центры социального обслуживания населения</t>
  </si>
  <si>
    <t>КГБУСО "Комплексный центр социального обслуживания населения  города Алейска"</t>
  </si>
  <si>
    <t>КГБУСО "Комплексный центр социального обслуживания населения  Шипуновского района"</t>
  </si>
  <si>
    <t>КГБУСО "Комплексный центр социального обслуживания населения  Советского района"</t>
  </si>
  <si>
    <t>КГБУ "НИИ РМЭП"</t>
  </si>
  <si>
    <t>КГБУСО "Краевой социально-реабилитационный центр для несовершеннолетних "Дружба"</t>
  </si>
  <si>
    <t>Наименование учреждения, управления</t>
  </si>
  <si>
    <t>Месяц года</t>
  </si>
  <si>
    <t>Наименование контролирующего органа</t>
  </si>
  <si>
    <t>Сроки, в течении которого должно быть проведено контрольное мероприятие</t>
  </si>
  <si>
    <t>Период охвата проверкой</t>
  </si>
  <si>
    <t>Предписание</t>
  </si>
  <si>
    <t>дата/номер</t>
  </si>
  <si>
    <t>дата исполнения</t>
  </si>
  <si>
    <t>Представление</t>
  </si>
  <si>
    <t>Административный штраф</t>
  </si>
  <si>
    <t>Дата номер постановления</t>
  </si>
  <si>
    <t>Сумма штрафа</t>
  </si>
  <si>
    <t>Оплата (дата, номер документа)</t>
  </si>
  <si>
    <t>Иное решение проверяющего</t>
  </si>
  <si>
    <t>Примечание</t>
  </si>
  <si>
    <t>Результаты контрольных мероприятий</t>
  </si>
  <si>
    <t>КГБСУСО "Волчихинский дом-интернат малой вместимости для престарелых и инвалидов"</t>
  </si>
  <si>
    <t>КГБСУСО "Михайловский дом-интернат малой вместимости для престарелых и инвалидов"</t>
  </si>
  <si>
    <t>Психоневрологические интернаты</t>
  </si>
  <si>
    <t>КГБСУСО "Масальский психоневрологический интернат"</t>
  </si>
  <si>
    <t>КГБСУСО "Озерский психоневрологический интернат"</t>
  </si>
  <si>
    <t>КГБСУСО "Первомайский психоневрологический интернат"</t>
  </si>
  <si>
    <t>КГБСУСО "Барнаульский дом-интернат  для престарелых и инвалидов (ветеранов войны и труда)"</t>
  </si>
  <si>
    <t>КГБСУСО "Бийский дом-интернат  для престарелых и инвалидов"</t>
  </si>
  <si>
    <t>КГБСУСО "Ребрихинский дом-интернат  для престарелых и инвалидов"</t>
  </si>
  <si>
    <t>КГБСУСО "Рубцовский дом-интернат  для престарелых и инвалидов"</t>
  </si>
  <si>
    <t>КГБСУСО "Славгородский дом-интернат  для престарелых и инвалидов"</t>
  </si>
  <si>
    <t>КГБСУСО "Центральный дом-интернат  для престарелых и инвалидов"</t>
  </si>
  <si>
    <t>КГБУСО "Краевой реабилитационный центр для детей и подростков с ограниченными возможностями "Родник"</t>
  </si>
  <si>
    <t>КГБУСО "Краевой социально-реабилитационный центр для несовершеннолетних "Надежда"</t>
  </si>
  <si>
    <t>КГБУСО "Краевой социально-реабилитационный центр для несовершеннолетних "Солнышко"</t>
  </si>
  <si>
    <t>КГБУСО "Комплексный центр социального обслуживания населения  города Заринска"</t>
  </si>
  <si>
    <t>КГБУСО "Комплексный центр социального обслуживания населения  Родинского района"</t>
  </si>
  <si>
    <t>КГБУСО "Комплексный центр социального обслуживания населения  города Новоалтайска"</t>
  </si>
  <si>
    <t>КГБУСО "Комплексный центр социального обслуживания населения  Топчихинского района"</t>
  </si>
  <si>
    <t>Управления социальной защиты населения</t>
  </si>
  <si>
    <t>КГБУСО "Комплексный центр социального обслуживания населения города Рубцовска"</t>
  </si>
  <si>
    <t>КГБСУСО "Бийский дом-интернат для престарелых и инвалидов"</t>
  </si>
  <si>
    <t>КГБСУСО "Шипуновский дом-интернат для престарелых и инвалидов"</t>
  </si>
  <si>
    <t>КГБСУСО  "Волчихинский дом-интернат малой вместимости для престарелых и инвалидов"</t>
  </si>
  <si>
    <t>КГБУСО "Комплексный центр социального обслуживания населения г.Барнаула"</t>
  </si>
  <si>
    <t>КГБСУСО "Славгородский дом - интернат для престарелых и инвалидов"</t>
  </si>
  <si>
    <t>Приложение № 7</t>
  </si>
  <si>
    <t>КГБУСО "Комплексный центр социального обслуживания населения Каменского района"</t>
  </si>
  <si>
    <t>Управление Федеральной службы по ветеринарному и фитосанитарному надзору по Алтайскому краю и Республике Алтай (Россельхознадзор) (предметом проверок является соблюдение требований в области надзора и контроля за качеством и безопасностью зерна, крупы, комбикормов и компонентов для их производства)</t>
  </si>
  <si>
    <t>КГБУСО "Комплексный центр социального обслуживания населения Тальменского района"</t>
  </si>
  <si>
    <t>КГБУСО "Комплексный центр социального обслуживания населения Локтевского района"</t>
  </si>
  <si>
    <t xml:space="preserve">Наименование контрольно-надзорных органов, проверке которых подвергалась деятельность Минсоцзащиты Алтайского края либо подведомственных учреждений, территориальных органов </t>
  </si>
  <si>
    <t>КГКУ "Управление социальной защиты населения по городу Барнаулу"</t>
  </si>
  <si>
    <t>КГБСУСО "Егорьевский детский психоневрологический интернат"</t>
  </si>
  <si>
    <t>КГБСУСО "Тюменцевский детский психоневрологический интернат"</t>
  </si>
  <si>
    <t>КГБСУСО "Барнаульский дом-интернат для престарелых и инвалидов (ветеранов войны и труда)"</t>
  </si>
  <si>
    <t>ИТОГО ПРОВЕРОК МИНСОЦЗАЩИТЫ</t>
  </si>
  <si>
    <t>КГБСУСО "Рубцовский специальный дом-интернат для престарелых и инвалидов"</t>
  </si>
  <si>
    <t>Управление Федеральной антимонопольной службы Алтайского края</t>
  </si>
  <si>
    <t>КГБУСО "Комплексный центр социального обслуживания населения Троицкого района"</t>
  </si>
  <si>
    <t>КГКУ "Управление социальной защиты населения по Кулундинскому району"</t>
  </si>
  <si>
    <t>КГБУСО "Комплексный центр социального обслуживания населения Смоленского района"</t>
  </si>
  <si>
    <t>КГБСУСО "Крестьянский дом-интернат для престарелых и инвалидов"</t>
  </si>
  <si>
    <t>КГБУСО "Комплексный центр социального обслуживания населения Благовещенского района"</t>
  </si>
  <si>
    <t>КГБУСО "Комплексный центр социального обслуживания населения Мамонтовского района"</t>
  </si>
  <si>
    <t>КГБУСО "Комплексный центр социального обслуживания населения Михайловского района"</t>
  </si>
  <si>
    <t>КГБУСО "Комплексный центр социального обслуживания населения Павловского района"</t>
  </si>
  <si>
    <t>Инспекция финансово-экономического контроля и контроля в сфере закупок Алтайского края (инспекция госфинконтроля Алтайского края)</t>
  </si>
  <si>
    <t>Прокуратура Солтонского района</t>
  </si>
  <si>
    <t>КГКУ "Управление социальной защиты населения по Завьяловскому району"</t>
  </si>
  <si>
    <t>КГБСУСО "Дружбинский дом-интернат престарелых и инвалидов"</t>
  </si>
  <si>
    <t>Департамент Администрация Губернатора и Правительства Алтайского края Отдел по профилактике коррупционных и иных правонарушений</t>
  </si>
  <si>
    <t>КГБСУСО "Дружбинский дом-интернат  для престарелых и инвалидов"</t>
  </si>
  <si>
    <t>Инспекция финансово-экономического контроля и контроля в сфере закупок Алтайского края</t>
  </si>
  <si>
    <t>Прокуратура Тальменского района</t>
  </si>
  <si>
    <t>Главное управление МЧС России по Алтайскому краю</t>
  </si>
  <si>
    <t>плановая выездная</t>
  </si>
  <si>
    <t>внеплановая документарная</t>
  </si>
  <si>
    <t>Прокуратура города Бийска</t>
  </si>
  <si>
    <t>проверки не проводились</t>
  </si>
  <si>
    <t>плановая</t>
  </si>
  <si>
    <t>Министерство социальной защиты Алтайского края</t>
  </si>
  <si>
    <t>2019-2020</t>
  </si>
  <si>
    <t>Федеральная служба по надзору в сфере транспорта Южно-Сибирское межрегиональное управление государственного автодорожного надзора</t>
  </si>
  <si>
    <t>01.01.2019-31.12.2020</t>
  </si>
  <si>
    <t xml:space="preserve">Змеиногорская межрайонная прокуратура
</t>
  </si>
  <si>
    <t>Главное управление МЧС России по Алтайскому краю (Министерство РФ по делам гражданской обороны, чрезвычайным ситуациям и ликвидации последствий стихийных бедствий)</t>
  </si>
  <si>
    <t>Прокуратура Табунского района</t>
  </si>
  <si>
    <t>Управление Федеральной службы по надзору в сфере защиты прав потребителей и благополучия человека по Алтайскому краю (Роспотребнадзор)</t>
  </si>
  <si>
    <t>Управление природных ресурсов и нормирования Министерства природных ресурсов и экологии Алтайского края</t>
  </si>
  <si>
    <t>Соблюдение законодательства в сфере ценообразования на потребительском рынке.</t>
  </si>
  <si>
    <t>КГКУ "Управление социальной защиты населения по Каменскому, Крутихинскому и Баевскому районам"</t>
  </si>
  <si>
    <t>мес.срок</t>
  </si>
  <si>
    <t>01.01.2020-30.09.2021</t>
  </si>
  <si>
    <t>01.12.2018-30.11.2021</t>
  </si>
  <si>
    <t>решение 12.01.2022 №87</t>
  </si>
  <si>
    <t>06.12.2021-30.12.2021</t>
  </si>
  <si>
    <t>Нарушений Закона о контрактной системе не выявлены.</t>
  </si>
  <si>
    <t>10.11.2021-06.12.2021</t>
  </si>
  <si>
    <t>17.01.2022-28.01.2022</t>
  </si>
  <si>
    <t>не позднее 18.01.2022</t>
  </si>
  <si>
    <t>Исполнение законодательства при реализации национальных проектов "Демография".</t>
  </si>
  <si>
    <t>не позднее 30.01.2022</t>
  </si>
  <si>
    <t>Анализ состояния законности в сфере соблюдения прав инвалидов.</t>
  </si>
  <si>
    <t>13.01.2022-26.01.2022</t>
  </si>
  <si>
    <t>Бийский городской суд Алтайского края</t>
  </si>
  <si>
    <t>решение по гражд.делу №2-1768/2021</t>
  </si>
  <si>
    <t>По обращению Михеевой А.В. по факту отказа в начислении ежемесячного пособия на ребенка.</t>
  </si>
  <si>
    <t>01.01.2019-31.12.2021</t>
  </si>
  <si>
    <t>СО МО МВД России "Топчихинский"</t>
  </si>
  <si>
    <t>27.01.2022 №16</t>
  </si>
  <si>
    <t>27.01.2022 №16/3</t>
  </si>
  <si>
    <t>Пожарный надзор. На путях эвакуации размещены полки с компьютерами, принтерами, мониторами. Помещение электрощитовой не отделяется от других помещений и коридоров в здании II степени огнестойкости - противопожарными перегородками 1-го типа.</t>
  </si>
  <si>
    <t>01.02.2022-14.02.2022</t>
  </si>
  <si>
    <t xml:space="preserve"> Территориальный отдел надзорной деятельности и профилактической работы № 7 управления надзорной деятельности и профилактической работы Главного управления МЧС России по Алтайскому краю</t>
  </si>
  <si>
    <t>до 20.02.2022</t>
  </si>
  <si>
    <t>20.01.2022  №11</t>
  </si>
  <si>
    <t>17.01.2022-20.01.2022</t>
  </si>
  <si>
    <t>20.01.2022 №6-4-12-5</t>
  </si>
  <si>
    <t>19.01.2022 35раб.дн.</t>
  </si>
  <si>
    <t>Надзор за исполнением законодательства об оплате труда, занятости населения.</t>
  </si>
  <si>
    <t>запрос 09.02.2022 №121/383</t>
  </si>
  <si>
    <t>По обращению Мурачевой З.М. по факту фиктивного трудоустройства.</t>
  </si>
  <si>
    <t>Решение по гражд.делу №2-1768/2021 к гражданину Ухову В.Л. по оплате социальных услуг.</t>
  </si>
  <si>
    <t>Исполнение законодательства в сфере соблюдения жилищных прав ветеранов ВОВ и членов семей.</t>
  </si>
  <si>
    <t>14.03.2022 №05/33</t>
  </si>
  <si>
    <t>плановая камеральная</t>
  </si>
  <si>
    <t>Соблюдение законодательства РФ и иных правовых актов о контрактной системе в сфере закупок товаров, работ, услуг для обеспечения государственных и муниципальных нужд в отношении отдельных закупок для обеспечения государственных нужд Алтайского края при осуществлении закупок специального оборудования для реабилитации и абилитации инвалидов.</t>
  </si>
  <si>
    <t>17.06.2022.</t>
  </si>
  <si>
    <t>28.09.2021-06.12.2021</t>
  </si>
  <si>
    <t>14.03.2022 №05/32</t>
  </si>
  <si>
    <t>Прокуратура г.Белокуриха</t>
  </si>
  <si>
    <t>10.03.2022 №02-58-2022/284</t>
  </si>
  <si>
    <t>01.10.2019-28.02.2022</t>
  </si>
  <si>
    <t>10.03.2022.</t>
  </si>
  <si>
    <t>Счетная палате Алтайского края</t>
  </si>
  <si>
    <t>14.03.2022-18.03.2022</t>
  </si>
  <si>
    <t>Прокуратура Новичихинского района</t>
  </si>
  <si>
    <t>Анализ состояния законности и эффективности принимаемых мер органами и учреждениями системы профилактики правонарушений и преступлений, в том числе среди несовершеннолетних.</t>
  </si>
  <si>
    <t>11.03.2022-14.03.2022</t>
  </si>
  <si>
    <t>14.03.2022 №118</t>
  </si>
  <si>
    <t>14.03.2022  №118/1</t>
  </si>
  <si>
    <t>Прокуратура г.Бийска</t>
  </si>
  <si>
    <t>Соблюдение требований законодательства при возмещении выпадающих расходов на перевозку льготной категории пассажиров в деятельности УСЗН.</t>
  </si>
  <si>
    <t>10.03.2022-18.03.2022</t>
  </si>
  <si>
    <t>Прокуратура Солонешенского района</t>
  </si>
  <si>
    <t>Исполнение законодательства связанного с оказанием социальных выплат семьям имеющим детей.</t>
  </si>
  <si>
    <t>10.02.2022-11.02.2022</t>
  </si>
  <si>
    <t>Ответчик УСЗН по Тальменскому району.</t>
  </si>
  <si>
    <t>решение 10.01.2022 по гражд.делу №2-1/2022</t>
  </si>
  <si>
    <t xml:space="preserve">Судебный участок № 5 г.Бийска </t>
  </si>
  <si>
    <t>плановая тематическая</t>
  </si>
  <si>
    <t>2020-2021</t>
  </si>
  <si>
    <t>Прокуратура Кулундинского района</t>
  </si>
  <si>
    <t>с 10.02.2022</t>
  </si>
  <si>
    <t>01.01.2021-31.01.2022</t>
  </si>
  <si>
    <t>до 16.02.2022</t>
  </si>
  <si>
    <t>01.01.2018-31.12.2021</t>
  </si>
  <si>
    <t>Прокуратура Хабарского района</t>
  </si>
  <si>
    <t>01.01.2020-31.01.2022</t>
  </si>
  <si>
    <t>ГУ МВД РФ по Алтайскому краю МО МВД России "Белокурихинский"</t>
  </si>
  <si>
    <t>01.01.2017-31.01.2022</t>
  </si>
  <si>
    <t>15.02.2022.</t>
  </si>
  <si>
    <t>Проверка расходования бюджетных средств на выплаты заработной платы и иных выплат работникам бухгалтерии.</t>
  </si>
  <si>
    <t>14.02.2022 №13/1-09</t>
  </si>
  <si>
    <t>20.06.2022.</t>
  </si>
  <si>
    <t>Прокуратура г.Заринска</t>
  </si>
  <si>
    <t>18.02.2022-17.03.2022</t>
  </si>
  <si>
    <t>01.12.2021-01.01.2022</t>
  </si>
  <si>
    <t>Прокуратура Чарышского района</t>
  </si>
  <si>
    <t>17.02.2022-17.03.2022</t>
  </si>
  <si>
    <t>запрос 14.02.2022 №02/5-02-2022</t>
  </si>
  <si>
    <t>запрос 31.01.2022 №02/5-03-2022</t>
  </si>
  <si>
    <t>до 08.02.2022</t>
  </si>
  <si>
    <t>Исполнение требований  законодательства о профилактике безнадзорности и правонарушений несовершеннолетних в части предупреждения суицидального поведения.</t>
  </si>
  <si>
    <t>01.01.2020-31.12.2021</t>
  </si>
  <si>
    <t>до 21.02.2022</t>
  </si>
  <si>
    <t>01.11.2021-31.01.2022</t>
  </si>
  <si>
    <t>Исполнение трудового законодательства в учреждениях, оказывающих образовательные, социальные и иные услуги несовершеннолетним.</t>
  </si>
  <si>
    <t>01.12.2021-31.01.2022</t>
  </si>
  <si>
    <t>не позднее 22.02.2022</t>
  </si>
  <si>
    <t>21.02.2022 35 раб.дн.</t>
  </si>
  <si>
    <t>КГКУ "Управление социальной защиты населения по Смоленскому и Быстроистокскому районам"</t>
  </si>
  <si>
    <t>10.02.2022 №02-40-2022</t>
  </si>
  <si>
    <t>Прокуратура г.Барнаула</t>
  </si>
  <si>
    <t>01.01.2021-31.12.2021</t>
  </si>
  <si>
    <t>не позднее 04.03.2022</t>
  </si>
  <si>
    <t>Проверка правомерности и эффективности использования средств краевого бюджета на возмещение выпадающих расходов на перевозку льготной категории граждан.</t>
  </si>
  <si>
    <t>24.02.2022-23.03.2022</t>
  </si>
  <si>
    <t>Соблюдение законодательства об оплате труда, охране труда и занятости населения.</t>
  </si>
  <si>
    <t>21.02.2022 №13/1-26 14.02.2022 №13/1-08</t>
  </si>
  <si>
    <t>3000р</t>
  </si>
  <si>
    <t>до 09.03.2022</t>
  </si>
  <si>
    <t>Соблюдение законодательства о защите социальных прав граждан.</t>
  </si>
  <si>
    <t>01.01.2019-31.01.2022</t>
  </si>
  <si>
    <t>Алейская межрайонная прокуратура</t>
  </si>
  <si>
    <t>не позднее 05.03.2022</t>
  </si>
  <si>
    <t>Прокуратура г.Рубцовска</t>
  </si>
  <si>
    <t>к 09.03.2022</t>
  </si>
  <si>
    <t>к 16.02.2022</t>
  </si>
  <si>
    <t>не позднее 04.02.2022</t>
  </si>
  <si>
    <t>13.01.2022-10.02.2022</t>
  </si>
  <si>
    <t>Соблюдение требований законодательства о труде и занятости.</t>
  </si>
  <si>
    <t>20.01.2022 №1 21.01.2022 №1</t>
  </si>
  <si>
    <t>ГУ МВД РФ по Алтайскому краю МО МВД России "Рубцовский"</t>
  </si>
  <si>
    <t>Нарушение законодательства РФ и иных нормативных правовых актов о контрактной системе в сфере закупок по контракту.</t>
  </si>
  <si>
    <t>31.01.2022-13.04.2021</t>
  </si>
  <si>
    <t>не позднее 06.04.2022</t>
  </si>
  <si>
    <t>Проверка по фактам незаконного получения гражданами пособия по безработице.</t>
  </si>
  <si>
    <t>11.03.2022.</t>
  </si>
  <si>
    <t>14.03.2022 б/н</t>
  </si>
  <si>
    <t>плановая, выездная</t>
  </si>
  <si>
    <t>21.02.2022.</t>
  </si>
  <si>
    <t>Минсоцзащита Алтайского края</t>
  </si>
  <si>
    <t>13.12.2021-17.01.2022</t>
  </si>
  <si>
    <t xml:space="preserve"> 1 месяц</t>
  </si>
  <si>
    <t>28.01.2022  №1/1/1 №2/1/1</t>
  </si>
  <si>
    <t>Нарушений не выявлено</t>
  </si>
  <si>
    <t>Счетная палата Алтайского края</t>
  </si>
  <si>
    <t>Акта нет</t>
  </si>
  <si>
    <t>25.01.2022-26.01.2022</t>
  </si>
  <si>
    <t>31.01.2022-07.02.2022</t>
  </si>
  <si>
    <t>Межрайонная ИФНС №14 России по Алтайскому краю</t>
  </si>
  <si>
    <t>18.02.2022 №А-22/4/15-нд/7</t>
  </si>
  <si>
    <t>07.02.2022-18.02.2022</t>
  </si>
  <si>
    <t>24.02.2022-02.03.2022</t>
  </si>
  <si>
    <t>14.03.2022-25.03.2022</t>
  </si>
  <si>
    <t>Прокуратура Железнодорожного района</t>
  </si>
  <si>
    <t>05.03.2022-14.03.2022</t>
  </si>
  <si>
    <t>25.03.2022 б/н</t>
  </si>
  <si>
    <t>2021 год</t>
  </si>
  <si>
    <t>Справка от 14.03.2022 № 27-04-4/П/2192</t>
  </si>
  <si>
    <t>Срок по устранению замечания не позднее 14.04.2022</t>
  </si>
  <si>
    <t>Справка от 15.03.2022 № 27-04-2/П/2271</t>
  </si>
  <si>
    <t>Замечания устранены</t>
  </si>
  <si>
    <t>Личные дела с проверки не поступили</t>
  </si>
  <si>
    <t>Проверка продолжается</t>
  </si>
  <si>
    <t>Прокуратура Павловского района</t>
  </si>
  <si>
    <t>09.03.2022-09.04.2022</t>
  </si>
  <si>
    <t>01.12.2021-09.03.2022</t>
  </si>
  <si>
    <t>22.04.2022.</t>
  </si>
  <si>
    <t>22.03.2022 №02-56-2022/481</t>
  </si>
  <si>
    <t>МО МВД России "Павловский"</t>
  </si>
  <si>
    <t>2022 год</t>
  </si>
  <si>
    <t>Прокуратура Железнодорожного района г.Барнаула</t>
  </si>
  <si>
    <t>к 14.03.2022</t>
  </si>
  <si>
    <t>ИФНС №1 по Алтайскому краю</t>
  </si>
  <si>
    <t>24.02.2022 35 раб.дн.</t>
  </si>
  <si>
    <t xml:space="preserve"> срок до 14.02.2022</t>
  </si>
  <si>
    <t>Управление Федеральной службы по надзору в сфере защиты прав потребителей и благополучия человека по Алтайскому краю</t>
  </si>
  <si>
    <t>01.03.2022-15.03.2022</t>
  </si>
  <si>
    <t>21.03.2022 № 02-55д</t>
  </si>
  <si>
    <t>Прокуратура Железнодорожного района г. Барнаула</t>
  </si>
  <si>
    <t xml:space="preserve">Управление Роскомнадзора по Алтайскому краю и Республике Алтай </t>
  </si>
  <si>
    <t>24.03.2022 № 5034-04/22</t>
  </si>
  <si>
    <t>Требование об устранении выявленных нарушений от 24.03.2022 № 5034-04/22</t>
  </si>
  <si>
    <t>09.03.2022-14.03.2022</t>
  </si>
  <si>
    <t>01.01.2021-28.02.2022</t>
  </si>
  <si>
    <t>Прокуратура Курьинского района</t>
  </si>
  <si>
    <t>не позднее 30.03.2022</t>
  </si>
  <si>
    <t>01.06.2019-22.03.2022</t>
  </si>
  <si>
    <t>01.03.2022-25.03.2022</t>
  </si>
  <si>
    <t>25.03.2022 №13/1-33</t>
  </si>
  <si>
    <t>О прохождении совещания органов системы профилактики безнадзорности и правонарушений несовершеннолетними.</t>
  </si>
  <si>
    <t>25.01.2021-12.02.2021</t>
  </si>
  <si>
    <t>Государственная инспекция труда в Алтайском крае</t>
  </si>
  <si>
    <t>14.01.2022 №02/1-18-2021</t>
  </si>
  <si>
    <t>14.02.2022-25.02.2022</t>
  </si>
  <si>
    <t>22.03.2022.</t>
  </si>
  <si>
    <t>03.03.2022 №13/2/931</t>
  </si>
  <si>
    <t>01.04.2022-14.04.2022</t>
  </si>
  <si>
    <t>Пожарный надзор.</t>
  </si>
  <si>
    <t>Прокуратура Волчихинского района</t>
  </si>
  <si>
    <t>документарная</t>
  </si>
  <si>
    <t xml:space="preserve">Реализация нац. проектов. Документы по результатам контрольных мероприятий не поступали. </t>
  </si>
  <si>
    <t xml:space="preserve">Проверка в связи с обращением Осиной З.С. Документы по результатам контрольных мероприятий не поступали. </t>
  </si>
  <si>
    <t>плановая, документарная</t>
  </si>
  <si>
    <t>21.03.2022 б/н</t>
  </si>
  <si>
    <t>не позднее 04.04.2022</t>
  </si>
  <si>
    <t>Соблюдение законодательства о занятости.</t>
  </si>
  <si>
    <t>январь 22</t>
  </si>
  <si>
    <t>февраль 22</t>
  </si>
  <si>
    <t>01.01.2022-31.01.2022</t>
  </si>
  <si>
    <t>19.01.2022  №2704-2/п/403</t>
  </si>
  <si>
    <t>28.02.2022 №27-04-4/П/1733</t>
  </si>
  <si>
    <t>Прокуратура Ребрихинского района</t>
  </si>
  <si>
    <t>22.02.2022.</t>
  </si>
  <si>
    <t>29.03.2022.</t>
  </si>
  <si>
    <t>2020-2022</t>
  </si>
  <si>
    <t>до 15.04.2022</t>
  </si>
  <si>
    <t>15.03.2022 №02.17.2022</t>
  </si>
  <si>
    <t>24.02.2022№02-17-1022</t>
  </si>
  <si>
    <t>плановая документарная</t>
  </si>
  <si>
    <t>2022г</t>
  </si>
  <si>
    <t>2021г</t>
  </si>
  <si>
    <t>МО МВД РФ "Славгородский"</t>
  </si>
  <si>
    <t>2019 год</t>
  </si>
  <si>
    <t>13.01.2022-20.01.2022</t>
  </si>
  <si>
    <t>прокуратура Табунского района</t>
  </si>
  <si>
    <t>январь 2022</t>
  </si>
  <si>
    <t>29.11.2021-03.02.2022</t>
  </si>
  <si>
    <t>ГУ МВД России</t>
  </si>
  <si>
    <t>21.02.2022 № 17</t>
  </si>
  <si>
    <t>Славгородская межрайонная прокуратура</t>
  </si>
  <si>
    <t>Прокуратура Бурлинского района</t>
  </si>
  <si>
    <t>2021-2022</t>
  </si>
  <si>
    <t>25.02.2022 №02-60-2022</t>
  </si>
  <si>
    <t>23.03.2022 №880</t>
  </si>
  <si>
    <t>18.02.2022 б/н</t>
  </si>
  <si>
    <t>Федеральная служба по надзору в сфере защиты прав потребителей и благополучия человека (Роспотребнадзор)</t>
  </si>
  <si>
    <t>24.02.2022 №13/6-08</t>
  </si>
  <si>
    <t>24.02.2022 №13/6-11</t>
  </si>
  <si>
    <t>10000р.</t>
  </si>
  <si>
    <t>10.03.2022 №219</t>
  </si>
  <si>
    <t>10.09.2022.</t>
  </si>
  <si>
    <t xml:space="preserve">2021 год </t>
  </si>
  <si>
    <t>10.02.2022 № 01-41-2022</t>
  </si>
  <si>
    <t>23.03.2022.</t>
  </si>
  <si>
    <t>Нарушение законодательства о профилактике безнадзорности и правонарушений несовершеннолетних. Замечания выявленные в ходе проверки устранены в полном объеме</t>
  </si>
  <si>
    <t>16.03.2021-18.03.2021</t>
  </si>
  <si>
    <t>18.03.2022 №22022250000372</t>
  </si>
  <si>
    <t>до 01.04.2022</t>
  </si>
  <si>
    <t>Соблюдение прав несовершеннолетних.</t>
  </si>
  <si>
    <t>24.05.2021-20.06.2021</t>
  </si>
  <si>
    <t>24.02.2022 №02-45-2022</t>
  </si>
  <si>
    <t>09.03.2022.</t>
  </si>
  <si>
    <t>Управление Алтайского края по труду и занятости</t>
  </si>
  <si>
    <t>29.03.2022-18.04.2022</t>
  </si>
  <si>
    <t>Прокуратура Егорьевского района</t>
  </si>
  <si>
    <t>постоянно</t>
  </si>
  <si>
    <t>Прокуратура Советского района</t>
  </si>
  <si>
    <t>запрос 22.03.2022 №Исорг1-22</t>
  </si>
  <si>
    <t>не позднее 21.03.2022</t>
  </si>
  <si>
    <t>01.01.2020-28.02.2022</t>
  </si>
  <si>
    <t>Исполнение законодательства о социальной защите населения. Ежемесячные выплаты в связи с рождением 1-го ребенка.</t>
  </si>
  <si>
    <t>Соблюдение требований законодательства, регламентирующего порядок реализации угля населению по предельной стоимости.</t>
  </si>
  <si>
    <t>ГУ Министерство внутренних дел РФ по Алтайскому краю МО МВД России "Алейский"</t>
  </si>
  <si>
    <t xml:space="preserve">уведомление </t>
  </si>
  <si>
    <t>03.03.2022 №58/12-2629</t>
  </si>
  <si>
    <t>месячный срок</t>
  </si>
  <si>
    <t>01.01.2021-31.12.2022</t>
  </si>
  <si>
    <t>предупреждение</t>
  </si>
  <si>
    <t>26.01.2022 №3/1</t>
  </si>
  <si>
    <t>26.01.2022 №30 27.01.2022 №0030</t>
  </si>
  <si>
    <t>26.01.2022 №3</t>
  </si>
  <si>
    <t>ГУ МЧС России по Алтайскому краю</t>
  </si>
  <si>
    <t>Чек-ордер №49 от 02.02.2022</t>
  </si>
  <si>
    <t>24.01.2022 №6</t>
  </si>
  <si>
    <t>26.01.2022 №13/1/10</t>
  </si>
  <si>
    <t>28.01.2022 №11</t>
  </si>
  <si>
    <t>плановая камеральная проверка</t>
  </si>
  <si>
    <t>18.02.2022 №05/03</t>
  </si>
  <si>
    <t>до 26.05.2022</t>
  </si>
  <si>
    <t>10.03.2022 №05-08/13</t>
  </si>
  <si>
    <t>Протест 28.03.2022 №02-34-2022</t>
  </si>
  <si>
    <t>29.03.2022 №02-44-2022</t>
  </si>
  <si>
    <t>Прокуратура Шипуновского района</t>
  </si>
  <si>
    <t>Проверка в сфере ценообразования при реализации угля населению.</t>
  </si>
  <si>
    <t>01.11.2021-31.03.2022</t>
  </si>
  <si>
    <t>13.04.2022.</t>
  </si>
  <si>
    <t>Прокуратура Немецкого национального района</t>
  </si>
  <si>
    <t>04.03.2022 №02-48-2022</t>
  </si>
  <si>
    <t>ГУ МВД Росси по Алтайскому краю</t>
  </si>
  <si>
    <t>до 04.04.2022</t>
  </si>
  <si>
    <t>01.01.2021-30.04.2022</t>
  </si>
  <si>
    <t>не позднее 15.04.2022</t>
  </si>
  <si>
    <t>Запрос документов о проверке учреждения прокуратурой г.Новоалтайска в части закупки в 2019 году автомобиля ЛУИДОР</t>
  </si>
  <si>
    <t>устный запрос 25.03.2022</t>
  </si>
  <si>
    <t>Прокуратура Локтевского района</t>
  </si>
  <si>
    <t>15.03.2022 №02-58-2022</t>
  </si>
  <si>
    <t>21.02.2022 №13/1-18</t>
  </si>
  <si>
    <t>29.09.2022 05.03.2022</t>
  </si>
  <si>
    <t>18.01.2022- 13.02.2022</t>
  </si>
  <si>
    <t>22.02.2022 №13/9-9</t>
  </si>
  <si>
    <t>22.02.2022 №4978</t>
  </si>
  <si>
    <t>16.02.2022 №13/9-01</t>
  </si>
  <si>
    <t>2000р</t>
  </si>
  <si>
    <t>до 02.02.2022</t>
  </si>
  <si>
    <t>до 14.02.2022</t>
  </si>
  <si>
    <t>29.10.2021-29.11.2021</t>
  </si>
  <si>
    <t>01.01.2020-31.10.2021</t>
  </si>
  <si>
    <t>28.01.2022 №24</t>
  </si>
  <si>
    <t>28.01.2022 №25</t>
  </si>
  <si>
    <t>Соблюдение законодательства при реализации мероприятий национальных проектов.</t>
  </si>
  <si>
    <t>25.01.2022 №02-48-2022</t>
  </si>
  <si>
    <t>Прокуратура Ключевского района</t>
  </si>
  <si>
    <t>Исполнение требований Федерального закона от 05.04.2013 №44-ФЗ "О контрактной системе в сфере закупок товаров, работ, услуг для обеспечения государственных и муниципальных нужд"</t>
  </si>
  <si>
    <t>не позднее 15.03.2022</t>
  </si>
  <si>
    <t>запрос информации требование 05.03.2022 №02-04-2022</t>
  </si>
  <si>
    <t>Министерство природных ресурсов и экологии Алтайского края</t>
  </si>
  <si>
    <t>09.03.2022 №13</t>
  </si>
  <si>
    <t>10.03.2022-15.03.2022</t>
  </si>
  <si>
    <t>20.12.2021 №10</t>
  </si>
  <si>
    <t>18.02.2022 №05/04</t>
  </si>
  <si>
    <t>26.05.2022.</t>
  </si>
  <si>
    <t>Прокуратура Залесовского района</t>
  </si>
  <si>
    <t>внеплановая</t>
  </si>
  <si>
    <t>30.03.2022 №02-48-2022</t>
  </si>
  <si>
    <t>02.02.2022 №1/1/3</t>
  </si>
  <si>
    <t>Административное наказание</t>
  </si>
  <si>
    <t>01.06.2022.</t>
  </si>
  <si>
    <t>16.02.2022.</t>
  </si>
  <si>
    <t>ТО НД и ПР №11 УНД и ПР МЧС России по Алтайскому краю</t>
  </si>
  <si>
    <t xml:space="preserve">внеплановая </t>
  </si>
  <si>
    <t>13.01.2022 №11/3</t>
  </si>
  <si>
    <t>Нарушение ст.127 ТК РФ, занижение базы для начисления страховых взносов.</t>
  </si>
  <si>
    <t>16.03.2022-15.04.2022</t>
  </si>
  <si>
    <t>01.03.2022.</t>
  </si>
  <si>
    <t>Проверка расходования бюджетных средств на выплаты заработной платы и иных выплат работникам бухгалтерии. По факту фиктивного трудоустройства социальных работников.</t>
  </si>
  <si>
    <t>запрос 15.02.2022 №61/1170</t>
  </si>
  <si>
    <t>СанПиН 3.1.3597-20 "Профилактика новой коронавирусной инфекции (COVID-19)"</t>
  </si>
  <si>
    <t>12 месяцев</t>
  </si>
  <si>
    <t xml:space="preserve">04.03.2022 №13/1-39 </t>
  </si>
  <si>
    <t>14.02.2022 № 13\1-11</t>
  </si>
  <si>
    <t>14.03.2022 № 02-48-2022</t>
  </si>
  <si>
    <t>16.03.2022.</t>
  </si>
  <si>
    <t>16.03.2022 №4970</t>
  </si>
  <si>
    <t>17.03.2022     №58694</t>
  </si>
  <si>
    <t xml:space="preserve">17.02.2022-18.03.2022 </t>
  </si>
  <si>
    <t>03.02.2022-08.02.2022</t>
  </si>
  <si>
    <t>24.02.2022 №13/12-543</t>
  </si>
  <si>
    <t xml:space="preserve">07.04.2022 №13/12-32 </t>
  </si>
  <si>
    <t>10000р</t>
  </si>
  <si>
    <t>18.03.2022 б/н</t>
  </si>
  <si>
    <t xml:space="preserve">01.03.2022-15.03.2022  </t>
  </si>
  <si>
    <t>до 01.04.2022.</t>
  </si>
  <si>
    <t>02.03.2022.</t>
  </si>
  <si>
    <t>02.03.2022 №02-44-2022</t>
  </si>
  <si>
    <t>03.03.2022.</t>
  </si>
  <si>
    <t>Нарушение устранено.</t>
  </si>
  <si>
    <t>плановая решение 17.02.2022 б/н</t>
  </si>
  <si>
    <t>Соблюдение положений ФЗ об антитеррористической защищенности. Нарушение антитеррористического законодательства.</t>
  </si>
  <si>
    <t>01.04.2022.</t>
  </si>
  <si>
    <t>21.03.2022-25.03.2022</t>
  </si>
  <si>
    <t>Филиал №1 Государственного учреждения-Алтайского регионального отделения Фонда социального страхования РФ</t>
  </si>
  <si>
    <t>Ответ на запрос представлен</t>
  </si>
  <si>
    <t>не позднее 10.03.2021</t>
  </si>
  <si>
    <t>не позднее 09.02.2022</t>
  </si>
  <si>
    <t>02.02.2022 25.02.2022</t>
  </si>
  <si>
    <t>25.02.2022 №22</t>
  </si>
  <si>
    <t>Нарушения устранены.</t>
  </si>
  <si>
    <t>16.03.2022 №22042250000083</t>
  </si>
  <si>
    <t>Прокуратура Романовского района</t>
  </si>
  <si>
    <t>24.02.2022-24.03.2022</t>
  </si>
  <si>
    <t>с 18.03.2022</t>
  </si>
  <si>
    <t>запрос информации</t>
  </si>
  <si>
    <t>по состоянию на март 2022</t>
  </si>
  <si>
    <t>О состоянии уровня безработицы на территории района. Необходима информация о поступивших обращениях по вопросам трудоустройства с территории ДНР и ЛНР.</t>
  </si>
  <si>
    <t>21.01.2022 №18</t>
  </si>
  <si>
    <t>21.01.2022-21.01.2022</t>
  </si>
  <si>
    <t>24.01.2022-04.02.2022</t>
  </si>
  <si>
    <t>04.02.2022 б/н</t>
  </si>
  <si>
    <t>27.01.2022-02.02.2022</t>
  </si>
  <si>
    <t xml:space="preserve">16.02.2022 №1 </t>
  </si>
  <si>
    <t xml:space="preserve">02.02.2022 №1 </t>
  </si>
  <si>
    <t>28.03.2022.</t>
  </si>
  <si>
    <t>28.03.2022 №13/2/55</t>
  </si>
  <si>
    <t>01.02.2023.</t>
  </si>
  <si>
    <t>31.03.2022 №13/2/7/31</t>
  </si>
  <si>
    <t xml:space="preserve">31.03.2022 №13/2/7/10 31.03.2022 №13/2/7/12 </t>
  </si>
  <si>
    <r>
      <t xml:space="preserve">5000р </t>
    </r>
    <r>
      <rPr>
        <sz val="10"/>
        <rFont val="Times New Roman"/>
        <family val="1"/>
        <charset val="204"/>
      </rPr>
      <t>10000р</t>
    </r>
  </si>
  <si>
    <t>21.02.2022 №13/1-17 25.02.2022 №13/1-188</t>
  </si>
  <si>
    <t>04.04.2022.</t>
  </si>
  <si>
    <t>01.01.2020-31.11.2022</t>
  </si>
  <si>
    <t>01.01.2022-30.03.2022</t>
  </si>
  <si>
    <t>Соблюдение законодательства о занятости населения.</t>
  </si>
  <si>
    <t>28.03.2022 №02-56-2022/509</t>
  </si>
  <si>
    <t>14.04.2022.</t>
  </si>
  <si>
    <t>Представление исполнено 14.04.2022.</t>
  </si>
  <si>
    <t>01.01.2021-31.03.2022</t>
  </si>
  <si>
    <t>Дело находится в стадии рассмотрения.</t>
  </si>
  <si>
    <t>Проверка целевого и эффективного расходования бюджетных средств, выделенных на реализацию регионального проекта"Разработка и реализация программы системной поддержки и повышения качества жизни граждан старшего поколения" в рамках национального проекта "Демография".</t>
  </si>
  <si>
    <t>14.04.2022 б/н</t>
  </si>
  <si>
    <t>2019-2021</t>
  </si>
  <si>
    <t>Проверка целевого и эффективного расходования бюджетных средств, выделенных на реализацию регионального проекта "Разработка и реализация программы системной поддержки и повышения качества жизни граждан старшего поколения" в рамках национального проекта "Демография". Акт проверки не предоставлен.</t>
  </si>
  <si>
    <t>25.01.2022 № 10/1</t>
  </si>
  <si>
    <t>Федеральная служба по надзору в сфере транспорта (РОСТРАНСНАДЗОР) Южно-Сибирское МУГАДН</t>
  </si>
  <si>
    <t>01.03.2022-         15.03.2022</t>
  </si>
  <si>
    <t>04.03.2022 №220008</t>
  </si>
  <si>
    <t xml:space="preserve">04.03.2022 №220008   </t>
  </si>
  <si>
    <t>03.03.2022-04.03.2022</t>
  </si>
  <si>
    <t>14.03.2023.</t>
  </si>
  <si>
    <t>15.03.2022 №96/1</t>
  </si>
  <si>
    <t>15.03.2022 №96</t>
  </si>
  <si>
    <t>Управление Федеральной  службы по надзору в сфере защиты прав потребителей и благополучия человека по Алтайскому краю (Территориальный отдел Управления Федеральной службы по надзору в сфере защиты прав потребителей и благополучия человека по Алтайскому краю в г.Бийске, Бийском, Ельцовском, Зональном, Красногорском, Солтонском и Целинном районах)</t>
  </si>
  <si>
    <t>Документов по проверке не представлено.</t>
  </si>
  <si>
    <t>Управление Федеральной службы по надзору в сфере связи, информационных технологий и массовых коммуникаций по АК и Республике Алтай</t>
  </si>
  <si>
    <t>В договоре не отражена информация о Фонде, в акте об оказании услуг не указана информация о договоре.</t>
  </si>
  <si>
    <t>Нарушение законодательства в сфере импортозамещения в отрасли в гражданском секторе.</t>
  </si>
  <si>
    <t>Предоставление информации о выплатах гражданам на ребенка в возрасте от 3 до 7 лет.</t>
  </si>
  <si>
    <t>Соблюдение законодательства о контрактной системе в сфере закупок товаров, работ, услуг для обеспечения государственных и муниципальных нужд.</t>
  </si>
  <si>
    <t>Указано на необходимость проведения круглого стола с правоохранительными органами в сфере коррупции</t>
  </si>
  <si>
    <t>Предоставление сведений о фактах незаконного получения гражданами пособия по безработице.</t>
  </si>
  <si>
    <t>Предоставление информации об уровне безработицы. Принимаемые меры по снижению уровня безработицы.</t>
  </si>
  <si>
    <t>запрос 15.02.2022 №61/1167</t>
  </si>
  <si>
    <t>Прокуратора Топчихинского района</t>
  </si>
  <si>
    <t>Прокуратора Третьяковского района</t>
  </si>
  <si>
    <t>Осуществление функций по выявлению, предупреждению, пресечению и раскрытию преступлений в сфере экономики и налогообложения.</t>
  </si>
  <si>
    <t>Не уведомление Администрации Чарышского района о трудоустройстве специалиста.</t>
  </si>
  <si>
    <t>Проверка исполнение законодательства о контрактной системе в сфере закупок товаров, работ, услуг в части соблюдения обязанностей по размещению сведений об исполнении контрактов.</t>
  </si>
  <si>
    <t>16.02.2022 №02-17-2022</t>
  </si>
  <si>
    <t>25.01.2022.</t>
  </si>
  <si>
    <t>Нарушения законодательства о противодействии коррупции.</t>
  </si>
  <si>
    <t>профилактический визит</t>
  </si>
  <si>
    <t>24.02.2022-10.03.2022</t>
  </si>
  <si>
    <t>внеплановая выездная</t>
  </si>
  <si>
    <t>03.02.2022-16.02.2022</t>
  </si>
  <si>
    <t>не позднее 01.02.2022</t>
  </si>
  <si>
    <t>не позднее 03.02.2022</t>
  </si>
  <si>
    <t>Запрос информации по профобучению лиц в рамках национального проекта "Демография" и федерального проекта "Старшее поколение".</t>
  </si>
  <si>
    <t>не позднее 11.02.2022</t>
  </si>
  <si>
    <t>Исполнение закона о занятости населения.</t>
  </si>
  <si>
    <t>не позднее 21.02.2022</t>
  </si>
  <si>
    <t>По обращению гр-на Бидзяна В.М.</t>
  </si>
  <si>
    <t>не позднее 18.03.2022</t>
  </si>
  <si>
    <t>не позднее 25.03.2022</t>
  </si>
  <si>
    <t>Осуществление функций по выявлению, предупреждению и пресечению экономических и налоговых преступлений.</t>
  </si>
  <si>
    <t>Проверка финансово-хозяйственной деятельности.</t>
  </si>
  <si>
    <t>24.02.2022 №10/20</t>
  </si>
  <si>
    <t>п/п 09.03.2022 №480761</t>
  </si>
  <si>
    <t>27.01.2022.</t>
  </si>
  <si>
    <t>Нарушение финансово-хозяйственной деятельности и предоставление отдельных социальных выплат гражданам.</t>
  </si>
  <si>
    <t>Антикоррупционная проверка. Нарушений нет.</t>
  </si>
  <si>
    <t>Проверка санитарно-эпидемиологических требований. Нарушения устранены в ходе проверки.</t>
  </si>
  <si>
    <t>26.01.2022.</t>
  </si>
  <si>
    <t>03.02.2022 №42</t>
  </si>
  <si>
    <t xml:space="preserve">29.03.2022 №10/21 </t>
  </si>
  <si>
    <t>Санитарно-эпидемиологические требования. Нарушение п.3.2. п.3.4. СанПин.</t>
  </si>
  <si>
    <t>21.02.2022 №10/08</t>
  </si>
  <si>
    <t xml:space="preserve">ТО Управления Федеральной службы по надзору в сфере защиты прав потребителей и благополучия человека по Алтайскому краю в г.Алейске, Алейском, Калманском, Топчихинском, Усть-Калманском, Усть-Паристанском и Чарышском районах </t>
  </si>
  <si>
    <t>1000р</t>
  </si>
  <si>
    <r>
      <t xml:space="preserve">07.04.2022 Операция №499 </t>
    </r>
    <r>
      <rPr>
        <sz val="10"/>
        <rFont val="Times New Roman"/>
        <family val="1"/>
        <charset val="204"/>
      </rPr>
      <t xml:space="preserve">08.04.2022 п/п526420       </t>
    </r>
  </si>
  <si>
    <t>01.01.2018-28.02.2022</t>
  </si>
  <si>
    <t>Отдел по профилактике коррупционных и иных правонарушений Администрации Губернатора и Правительства Алтайского края</t>
  </si>
  <si>
    <t>14.02.2022-28.02.2022</t>
  </si>
  <si>
    <t>19.01.2022-01.02.2022</t>
  </si>
  <si>
    <t>24.03.2022.</t>
  </si>
  <si>
    <t>07.02.2022 10 дней</t>
  </si>
  <si>
    <t>16.03.2022 10 дней</t>
  </si>
  <si>
    <t>Исх.№157 10.03.2022</t>
  </si>
  <si>
    <t>Проверка личного дела Балахниной Т.В. по результатам тестирования краевого и федерального регистров. Приобщить в личное дело недостающие документы</t>
  </si>
  <si>
    <t>Проверка личных дел Андреевой В.И., Антропова К.В. по результатам тестирования краевого регистра.</t>
  </si>
  <si>
    <t>Тематическая проверка обоснованности предоставления мер социальной поддержки для подготовки к школе детей из многодетных семей.</t>
  </si>
  <si>
    <t>Проверка исполнения законодательства в сфере социальной защиты населения по обращению Сторожевой К.В. Информация по запросу предоставлена.</t>
  </si>
  <si>
    <t>Проверка личного дела Еськовой А.А. по результатам тестирования краевой базы получателей компенсации расходов на оплату жилого помещения и коммунальных услуг. Направление личного дела на проверку в срок до 20.04.2022.</t>
  </si>
  <si>
    <t>документарная запрос 13.01.2022 №109/2/201</t>
  </si>
  <si>
    <t>28.02.2022 №15-12/354</t>
  </si>
  <si>
    <t>плановая решение 15.02.2022 №11</t>
  </si>
  <si>
    <t>оплачен 04.05.2022</t>
  </si>
  <si>
    <t>Прокуратура Усть-Пристанского района</t>
  </si>
  <si>
    <t>25.04.2022 №02-41-2022</t>
  </si>
  <si>
    <t>Управление Федеральной службы по надзору в сфере защиты прав потребителей и благополучия человека по Алтайскому краю Территориальный отдел в г.Рубцовске, Рубцовском, Егорьевском, Поспелихинском, Краснощековском, Курьинском, Новичихинском и Шипуновском районах</t>
  </si>
  <si>
    <t>02.01.2022 №23/1</t>
  </si>
  <si>
    <t>17.01.2022 №11/21</t>
  </si>
  <si>
    <t>01.03.2022 № 11/252</t>
  </si>
  <si>
    <t>01.03.2022-02.03.2022</t>
  </si>
  <si>
    <t>01.01.2022-01.03.2022</t>
  </si>
  <si>
    <t>02.03.2022 б/н</t>
  </si>
  <si>
    <t>в срок до 29.04.2022</t>
  </si>
  <si>
    <t>в срок до 05.05.2022</t>
  </si>
  <si>
    <t>11.05.2022-24.05.2022</t>
  </si>
  <si>
    <t>не позднее 10.05.2022</t>
  </si>
  <si>
    <t>Соблюдение прав семей на получение социальных выплат.</t>
  </si>
  <si>
    <t>в срок до 07.05.2022</t>
  </si>
  <si>
    <t>Соблюдение прав семей на получение выплат в связи с рождением (усыновлением) первого ребенка, при рождении 3-го ребенка или последующих детей до достижения ребенком возраста 3-х лет.</t>
  </si>
  <si>
    <t>Соблюдение действующего законодательства об опеке и попечительстве.</t>
  </si>
  <si>
    <t>27.04.2022-16.05.2022</t>
  </si>
  <si>
    <t>Прокуратура Бийского района</t>
  </si>
  <si>
    <t>плановая решение 12.05.2022 б/н</t>
  </si>
  <si>
    <t>Соблюдение законодательства о занятости  по вопросу трудоустройства граждан.</t>
  </si>
  <si>
    <t>01.01.2022-23.04.2022</t>
  </si>
  <si>
    <t>не позднее 07.05.2022</t>
  </si>
  <si>
    <t>Исполнение законодательства о выплате, проживающим на территории Романовского района семьям, ежемесячных выплат в связи с рождением (усыновлением) 1-го ребенка, при рождении 3-го или последующих детей до достижения ребенком возраста 3-х лет.</t>
  </si>
  <si>
    <t>Исполнение трудового законодательства.</t>
  </si>
  <si>
    <t>письмо 21.04.2022 №02-11-2022</t>
  </si>
  <si>
    <t>Прокуратура Целинного района</t>
  </si>
  <si>
    <t>до 27.04.2022</t>
  </si>
  <si>
    <t>Соблюдение законодательства о социальных прав граждан.</t>
  </si>
  <si>
    <t>18.04.2022-18.05.2022</t>
  </si>
  <si>
    <t>Соблюдение требований законодательства о занятости населения в РФ.</t>
  </si>
  <si>
    <t>18.04.2022-25.04.2022</t>
  </si>
  <si>
    <t>Отделение Пенсионного фонда Российской Федерации по Алтайскому краю</t>
  </si>
  <si>
    <t>22.04.2022 №38/129</t>
  </si>
  <si>
    <t>не позднее 05.05.2022</t>
  </si>
  <si>
    <t>в срок до 16.05.2022</t>
  </si>
  <si>
    <t>12.05.2022.</t>
  </si>
  <si>
    <t>01.05.2022-27.05.2022</t>
  </si>
  <si>
    <t>05.05.2022-27.05.2022</t>
  </si>
  <si>
    <t>05.05.2022 №22022280000803</t>
  </si>
  <si>
    <t>05.05.2022 №22022250000863</t>
  </si>
  <si>
    <t>в срок до 11.04.2022</t>
  </si>
  <si>
    <t>Соблюдение жилищных прав ветеранов ВОВ и членов их семей.</t>
  </si>
  <si>
    <t>в срок до 12.04.2022</t>
  </si>
  <si>
    <t>Соблюдение законодательства о предельной стоимости на твердое топливо для населения.</t>
  </si>
  <si>
    <t>Прокуратура Михайловского района</t>
  </si>
  <si>
    <t>Соблюдение жилищных прав ветеранов ВОВ и членов семей умерших ветеранов ВОВ.</t>
  </si>
  <si>
    <t>к 11.04.2022</t>
  </si>
  <si>
    <t>Исполнение требований законодательства в сфере исполнения национального проекта "Демография" регионального проекта "Финансовая поддержка семей при рождении детей", в виде ежемесячной выплаты.</t>
  </si>
  <si>
    <t>не позднее 12.04.2022</t>
  </si>
  <si>
    <t>Арбитражный суд</t>
  </si>
  <si>
    <t>Решение Арбитражного суда по иску к ООО "Научный городок".</t>
  </si>
  <si>
    <t>06.04.2022-02.05.2022</t>
  </si>
  <si>
    <t>Соблюдение положений ФЗ о труде и занятости населения.</t>
  </si>
  <si>
    <t>Прокуратура Калманского района</t>
  </si>
  <si>
    <t>Исполнение законодательства в сфере соблюдения жилищных прав ветеранов ВОВ и членов семей умерших ветеранов ВОВ.</t>
  </si>
  <si>
    <t>01.01.2022-31.03.2022</t>
  </si>
  <si>
    <t>Соблюдение законодательства при осуществлении ежемесячных выплат в связи с рождением (усыновлением) первого ребенка, при рождении 3-го ребенка или последующих детей до достижения ребенком возраста 3-х лет.</t>
  </si>
  <si>
    <t>Прокуратура Крутихинского района</t>
  </si>
  <si>
    <t>запрос 13.04.2022 №02-07-2022</t>
  </si>
  <si>
    <t>Исполнение законодательства о защите прав несовершеннолетних.</t>
  </si>
  <si>
    <t>Прокуратура Ельцовского района</t>
  </si>
  <si>
    <t>плановая решение 12.04.2022 №83</t>
  </si>
  <si>
    <t>12.04.2022-30.04.2022</t>
  </si>
  <si>
    <t>не позднее 11.04.2022</t>
  </si>
  <si>
    <t>не позднее 25.04.2022</t>
  </si>
  <si>
    <t>Соблюдение законодательства в сфере реализации национальных проекта "Демография".</t>
  </si>
  <si>
    <t>Прокуратура Троицкого района</t>
  </si>
  <si>
    <t>плановая решение 15.04.2022 №11</t>
  </si>
  <si>
    <t>15.04.2022-13.05.2022</t>
  </si>
  <si>
    <t>Соблюдение законодательства о труде и занятости населения.</t>
  </si>
  <si>
    <t>ГУ МВД России по Алтайскому краю Отдел МВД РФ по Тальменскому району</t>
  </si>
  <si>
    <t>не позднее 21.04.2022</t>
  </si>
  <si>
    <t>18.04.2022-15.05.2022</t>
  </si>
  <si>
    <t>Нарушение законодательства о занятости населения. По факту хищения бюджетных средств. По обращению гр-на Тетерина С.А. по вопросу законности размера начисленного ему пособия по безработице.</t>
  </si>
  <si>
    <t>плановая решение 19.04.2022 б/н</t>
  </si>
  <si>
    <t>20.04.2022-26.04.2022</t>
  </si>
  <si>
    <t>25.04.2022.</t>
  </si>
  <si>
    <t>15.04.2022-25.04.2022</t>
  </si>
  <si>
    <t>Исполнение законодательства о занятости населения, полноты реализации полномочий в сфере оказания содействия занятости населения, оценить обоснованность принятых решений об отказе в признании безработными граждан, правомерность осуществления социальных выплат граждан, признанных безработными.</t>
  </si>
  <si>
    <t>Исполнение законодательства о занятости населения.</t>
  </si>
  <si>
    <t>18.04.2022 02-47-2022</t>
  </si>
  <si>
    <t>СУ СК России по Алтайскому краю Бийский межрайонный следственный отдел</t>
  </si>
  <si>
    <t>запрос 26.04.2022 №26-22</t>
  </si>
  <si>
    <t>Запрос сведений о состоянии на учете в качестве безработного и получения пособия.</t>
  </si>
  <si>
    <t>Предоставление грантов социально ориентированным некоммерческим организациям на установку автономных пожарных извещателей.</t>
  </si>
  <si>
    <t>не позднее 29.04.2022</t>
  </si>
  <si>
    <t>Соблюдение законодательства при осуществлении ежемесячных выплат в связи с рождением (усыновлением) первого ребенка, при рождении третьего ребенка или последующих детей до достижения ребенком возраста 3-х лет.</t>
  </si>
  <si>
    <t>не позднее 26.04.2022</t>
  </si>
  <si>
    <t>Информация по вопросу начисления компенсационных расходов на оплату услуг капитального ремонта, содержания жилого помещения и общего имущества.</t>
  </si>
  <si>
    <t>16.05.2022-18.05.2022</t>
  </si>
  <si>
    <t>08.04.2022 б/н</t>
  </si>
  <si>
    <t>14.03.2022-08.04.2022</t>
  </si>
  <si>
    <t>01.01.2022-30.04.2022</t>
  </si>
  <si>
    <t>до 06.05.2022</t>
  </si>
  <si>
    <t>12.05.2022-23.05.2022</t>
  </si>
  <si>
    <t>01.01.2022-12.05.2022</t>
  </si>
  <si>
    <t>не позднее 16.05.2022</t>
  </si>
  <si>
    <t>Проверка по обращению гр-ки Жуковой Е.А. о предоставлении ежемесячных выплат на детей.</t>
  </si>
  <si>
    <t>плановая решение 11.05.2022 №30</t>
  </si>
  <si>
    <t>12.05.2022-13.05.2022</t>
  </si>
  <si>
    <t>Соблюдение законодательства при осуществлении ежемесячных выплат в связи с рождением (усыновлением) первого ребенка, также при рождении третьего или последующих детей до достижения ребенком 3-х лет.</t>
  </si>
  <si>
    <t>Управление Федеральной службы по надзору в сфере защиты прав потребителей и благополучия человека по Алтайскому краю в г.Рубцовске, Рубцовском, Егорьевском, Поспелихинском, Краснощековском, Курьинском, Новичихинском и Шипуновском районах</t>
  </si>
  <si>
    <t>12.05.2022-25.05.2022</t>
  </si>
  <si>
    <t>17.05.2022-19.05.2022</t>
  </si>
  <si>
    <t>13.05.2022 №02-54-2022/749</t>
  </si>
  <si>
    <t>Межрайонная ИФНС России по Алтайскому краю</t>
  </si>
  <si>
    <t>Контроль за регистрацией инвалидов в качестве безработных и обеспечением государственных гарантий в области содействия занятости населения.</t>
  </si>
  <si>
    <t>01.04.2021-31.03.2022</t>
  </si>
  <si>
    <t>11.05.2022 №02/6-02-2022</t>
  </si>
  <si>
    <t>12.05.2022 №02-5422/746</t>
  </si>
  <si>
    <t>30-дневный срок</t>
  </si>
  <si>
    <t>Проверка соблюдения законодательства РФ и иных нормативных актов о контрактной системе в сфере закупок товаров, работ, услуг.</t>
  </si>
  <si>
    <t>04.04.2022 №05/49</t>
  </si>
  <si>
    <t>не позднее 15.07.2022</t>
  </si>
  <si>
    <t>26.01.2022 б/н</t>
  </si>
  <si>
    <t>Проверка соблюдения законодательства РФ и иных нормативных актов о контрактной системе в сфере закупок товаров, работ, услуг. Нарушение финансово-хозяйственной деятельности.</t>
  </si>
  <si>
    <t>04.04.2022 №05/50</t>
  </si>
  <si>
    <t>29.10.2021-14.01.2022</t>
  </si>
  <si>
    <t>02.02.2022 б/н</t>
  </si>
  <si>
    <t>04.04.2022 №05/51</t>
  </si>
  <si>
    <t>запрос 12.05.2022 №03-01-2022</t>
  </si>
  <si>
    <t>не позднее 23.05.2022</t>
  </si>
  <si>
    <t>Исполнение законодательства  о социальном обеспечении граждан.</t>
  </si>
  <si>
    <t>11.05.2022 №02-29-2022/153</t>
  </si>
  <si>
    <t>в срок до 20.05.2022</t>
  </si>
  <si>
    <t>Соблюдение прав социально незащищенных категорий граждан.</t>
  </si>
  <si>
    <t>01.01.2020-30.04.2022</t>
  </si>
  <si>
    <t xml:space="preserve">Благовещенская межрайонная прокуратура
</t>
  </si>
  <si>
    <t>17.05.2022 № 02-41-2022</t>
  </si>
  <si>
    <t>31.01.2022-16.03.2022</t>
  </si>
  <si>
    <t>до 23.05.2022</t>
  </si>
  <si>
    <t>МО МВД России "Хабарский"</t>
  </si>
  <si>
    <t>16.04.2022 б/н</t>
  </si>
  <si>
    <t>Постановление о признании потерпевшим по уголовному делу.</t>
  </si>
  <si>
    <t>16.05.2022 б/н</t>
  </si>
  <si>
    <t>Соблюдение законодательства социальной защиты инвалидов.</t>
  </si>
  <si>
    <t>не позднее 20.05.2022</t>
  </si>
  <si>
    <t>МО МВД России "Каменский"</t>
  </si>
  <si>
    <t>12.04.2022 №80/7-4693</t>
  </si>
  <si>
    <t>Соблюдение прав граждан на получение ежемесячной компенсации расходов на оплату жилого помещения и коммунальных услуг.</t>
  </si>
  <si>
    <t>01.01.2019-30.04.2022</t>
  </si>
  <si>
    <t>не позднее 25.05.2022</t>
  </si>
  <si>
    <t>Благовещенская межрайонная прокуратура</t>
  </si>
  <si>
    <t>Исполнение законодательства в сфере законодательства о защите прав инвалидов.</t>
  </si>
  <si>
    <t>Нарушение законодательства о занятости населения.</t>
  </si>
  <si>
    <t>04.05.2022-19.05.2022</t>
  </si>
  <si>
    <t>Нарушений не выявлено.</t>
  </si>
  <si>
    <t>Проверка по обращению гр-ки Трехгубенко С.Ф. о предоставлении информации о видах и размерах социальных пособий.</t>
  </si>
  <si>
    <t>запрос 23.05.2022 №156ж-22</t>
  </si>
  <si>
    <t>в срок до 23.05.2022</t>
  </si>
  <si>
    <t>Прокуратура Угловского района</t>
  </si>
  <si>
    <t>25.04.2022 №02-45-2022/191</t>
  </si>
  <si>
    <t>не позднее 01.06.2022</t>
  </si>
  <si>
    <t>Анализ деятельности системы профилактики безнадзорности и правонарушений несовершеннолетних.</t>
  </si>
  <si>
    <t>не позднее 27.05.2022</t>
  </si>
  <si>
    <t>плановая решение 19.04.2022 №33</t>
  </si>
  <si>
    <t>19.05.2022-27.05.2022</t>
  </si>
  <si>
    <t>24.05.2022-03.06.2022</t>
  </si>
  <si>
    <t>24.05.2022 б/н</t>
  </si>
  <si>
    <t>17.05.2022 №02-41-2022</t>
  </si>
  <si>
    <t xml:space="preserve">плановая </t>
  </si>
  <si>
    <t>плановая решение 22.04.2022 б/н</t>
  </si>
  <si>
    <t>01.05.2020-30.04.2022</t>
  </si>
  <si>
    <t>01.06.2022-30.06.2022</t>
  </si>
  <si>
    <t>26.05.2022 №02/1-18-2022/845</t>
  </si>
  <si>
    <t>до 30.05.2022</t>
  </si>
  <si>
    <t>27.12.2021 б/н</t>
  </si>
  <si>
    <t>25.05.2022 №02-47-2022</t>
  </si>
  <si>
    <t>02.06.2022 №13/08/50 №13/08/48 №13/08-31</t>
  </si>
  <si>
    <t>Прокуратура Тюменцевского района</t>
  </si>
  <si>
    <t>03.06.2022-01.07.2022</t>
  </si>
  <si>
    <t>По факту незаконного получения пособия по безработице.</t>
  </si>
  <si>
    <t>не позднее 14.06.2022</t>
  </si>
  <si>
    <t>Прокуратура Шелаболихинского района</t>
  </si>
  <si>
    <t>01.11.2020-30.04.2021</t>
  </si>
  <si>
    <t>Соблюдение законодательства при назначении и выплате субсидий.</t>
  </si>
  <si>
    <t>Прокуратура Поспелихинского района</t>
  </si>
  <si>
    <t>Проверка реализации угля по установленным ценам.</t>
  </si>
  <si>
    <t>не позднее 17.06.2022</t>
  </si>
  <si>
    <t>запрос 06.06.2022 №02-09-2022</t>
  </si>
  <si>
    <t>не пзднее 09.06.2022</t>
  </si>
  <si>
    <t>Соблюдение миграционного законодательства.</t>
  </si>
  <si>
    <t>УТ МВД России по Сибирскому федеральному округу</t>
  </si>
  <si>
    <t>запрос 03.06.2022 №в/н-2022/03</t>
  </si>
  <si>
    <t>14.06.2022 б/н</t>
  </si>
  <si>
    <t>Прокуратура города Рубцовска</t>
  </si>
  <si>
    <t>внеплановая, выездная</t>
  </si>
  <si>
    <t>09.06.2022-07.07.2022</t>
  </si>
  <si>
    <t>10.06.2022 №02-55-22</t>
  </si>
  <si>
    <t>03.03.2022 №47/1</t>
  </si>
  <si>
    <t>Нарушение ст.4 Закона от 19.04.1991 ФЗ-1032-1.</t>
  </si>
  <si>
    <t>По обращению Ионкиной Н.В. по социальным пособиям.</t>
  </si>
  <si>
    <t>25.05.2022 №02.45-2022</t>
  </si>
  <si>
    <t>15.04.2022 №22022280000343</t>
  </si>
  <si>
    <t>15.04.2022 №22022270000133</t>
  </si>
  <si>
    <t>07.06.2022 №11/136</t>
  </si>
  <si>
    <t>30000р</t>
  </si>
  <si>
    <t>17.02.2022-21.02.2022</t>
  </si>
  <si>
    <t>01.01.2021-22.04.2022</t>
  </si>
  <si>
    <t>01.01.2021-27.05.2022</t>
  </si>
  <si>
    <t>20.05.2022-27.05.2022</t>
  </si>
  <si>
    <t>18.04.2022-22.04.2022</t>
  </si>
  <si>
    <t>справка 13.05.2022</t>
  </si>
  <si>
    <t>справка 01.06.2022</t>
  </si>
  <si>
    <t>31.01.2022-18.02.2022</t>
  </si>
  <si>
    <t>08.02.2022 №02-46-2022</t>
  </si>
  <si>
    <t>Федеральный государственный пожарный надзор</t>
  </si>
  <si>
    <t>10.01.2022.</t>
  </si>
  <si>
    <t>18.03.2022-31.03.2022</t>
  </si>
  <si>
    <t>Федеральный государственный пожарный надзор.</t>
  </si>
  <si>
    <t>28.01.2022-10.02.2022</t>
  </si>
  <si>
    <t xml:space="preserve"> 01.02.2022-14.02.2022</t>
  </si>
  <si>
    <t>11.04.2022-22.04.2022</t>
  </si>
  <si>
    <t>плановая выездная решение 25.04.2022 №13/4-37</t>
  </si>
  <si>
    <t>Сибирское управление Ростехнадзора</t>
  </si>
  <si>
    <t>24.01.2022-01.02.2022</t>
  </si>
  <si>
    <t>16.05.2022-27.05.2022</t>
  </si>
  <si>
    <t>плановая выездная решение 27.01.2022 №13/1-13</t>
  </si>
  <si>
    <t xml:space="preserve">плановая выездная </t>
  </si>
  <si>
    <t>01.04.2022-06.04.2022</t>
  </si>
  <si>
    <t>плановая выездная решение 11.01.2022 №10</t>
  </si>
  <si>
    <t>17.05.2022-30.05.2022</t>
  </si>
  <si>
    <t>09.06.2022-15.07.2022</t>
  </si>
  <si>
    <t>В рамках контрольного мероприятия "Проверка целевого и эффективного расходования бюджетных средств, выделенных на оказание государственной социальной помощи на основании социального контракта".</t>
  </si>
  <si>
    <t>Исполнение законодательства о контрактной системе.</t>
  </si>
  <si>
    <t>МО МВД России "Рубцовский"</t>
  </si>
  <si>
    <t xml:space="preserve">запрос </t>
  </si>
  <si>
    <t>01.01.2017-31.05.2022</t>
  </si>
  <si>
    <t>Запрос списка трудоустроенных лиц.</t>
  </si>
  <si>
    <t>запрос 15.06.2022 №02-28-2022</t>
  </si>
  <si>
    <t>до 16.06.2022</t>
  </si>
  <si>
    <t>01.01.2021-31.05.2022</t>
  </si>
  <si>
    <t>Исполнение законодательства в сфере занятости. Запрос информационных материалов о гражданах, незаконно получивших пособие по безработице.</t>
  </si>
  <si>
    <t>07.02.2022-21.02.2022</t>
  </si>
  <si>
    <t>01.03.2022-06.03.2022</t>
  </si>
  <si>
    <t>Управление Федеральной службы по надзору в сфере защиты прав потребителей и благополучия человека по Алтайскому краю (Роспотребнадзор)
краю</t>
  </si>
  <si>
    <t>01.06.2022-14.06.2022</t>
  </si>
  <si>
    <t>Федеральный государственный контроль (надзор) за соблюдением трудового законодательства и иных нормативных правовых актов, содержащих нормы трудового права</t>
  </si>
  <si>
    <t xml:space="preserve">Государственная инспекция труда в Алтайском крае </t>
  </si>
  <si>
    <t>18.05.2022-19.07.2022</t>
  </si>
  <si>
    <t>плановая выездная решение 01.02.2022 №220008</t>
  </si>
  <si>
    <t>17.01.2022-26.01.2022</t>
  </si>
  <si>
    <t>09.06.2022.</t>
  </si>
  <si>
    <t>17.02.2022-29.04.2022</t>
  </si>
  <si>
    <t>19.01.2022-13.05.2022</t>
  </si>
  <si>
    <t>16.06.2022 №02-19-2022</t>
  </si>
  <si>
    <t>в срок до 24.06.2022</t>
  </si>
  <si>
    <t>27.01.2022 №30-4-13-9</t>
  </si>
  <si>
    <t>внеплановая выездная решение 17.01.2022 №18</t>
  </si>
  <si>
    <t>18.01.2022-31.01.2022</t>
  </si>
  <si>
    <t>Федеральный государственный пожарный надзор. Нарушений не выявлено. Предписание от 09.07.2021 №78/1/1 выполнено.</t>
  </si>
  <si>
    <t>Федеральный государственный пожарный надзор. На объекте защиты отсутствует второй эвакуационный выход.</t>
  </si>
  <si>
    <t>Несвоевременное предоставление отчетности, нарушение п.2ст.230 НК РФ</t>
  </si>
  <si>
    <t>28.01.202210.02.2022</t>
  </si>
  <si>
    <t>плановая выездная решение 12.01.2022 №16</t>
  </si>
  <si>
    <t>плановая выездная решение 25.02.2022 №96</t>
  </si>
  <si>
    <t>Профилактическое мероприятие</t>
  </si>
  <si>
    <t>Федеральный государственный пожарный надзор. Объявление предостережения.</t>
  </si>
  <si>
    <t>24.06.2022-01.07.2022</t>
  </si>
  <si>
    <t>21.06.2022 №02/6-01-2022</t>
  </si>
  <si>
    <t>до 29.06.2022</t>
  </si>
  <si>
    <t>Проверка по факту хищения бюджетных средств при реализации в районе Национального проекта "Демография".</t>
  </si>
  <si>
    <t>О предоставлении информации и документов по обращению Мирзоевой Т.Ш.</t>
  </si>
  <si>
    <t>Запрос по уголовному делу.</t>
  </si>
  <si>
    <t>04.07.2022-29.07.2022</t>
  </si>
  <si>
    <t>01.05.2019-30.04.2022</t>
  </si>
  <si>
    <t>19.01.2022 №14</t>
  </si>
  <si>
    <t>04.02.2022 №02/6-02-2022/221 11.02.2022 №02/6-02-2022/227</t>
  </si>
  <si>
    <t>13.04.2022 №02/6-02-2022</t>
  </si>
  <si>
    <t>Администрация города Бийска</t>
  </si>
  <si>
    <t>04.02.2022 №107</t>
  </si>
  <si>
    <t>Принять меры по устранению выявленных нарушений при организации индивидуальной профилактической работы с семьей находившейся в СОП.</t>
  </si>
  <si>
    <t>04.02.2022-03.03.2022</t>
  </si>
  <si>
    <t>Прокуратура Алтайского района</t>
  </si>
  <si>
    <t>25.04.2022-26.04.2022</t>
  </si>
  <si>
    <t>25.04.2022 №02.8-02-2022</t>
  </si>
  <si>
    <t>Нарушение трудового законодательства и законодательства в сфере занятости.</t>
  </si>
  <si>
    <t>Федеральный государственный энергетический контроль (надзор) в сфере теплоснабжения.</t>
  </si>
  <si>
    <t>Министерство РФ по делам гражданской обороны, чрезвычайным ситуациям и ликвидации последствий стихийных   бедствий Главное управление МЧС</t>
  </si>
  <si>
    <t>13.06.2022-23.06.2022</t>
  </si>
  <si>
    <t>10.06.2023.</t>
  </si>
  <si>
    <t>04.03.2022 №7290 25.04.2022 №5-109/2022</t>
  </si>
  <si>
    <t>Прокуратура г. Белокуриха</t>
  </si>
  <si>
    <t>до 06.07.2022</t>
  </si>
  <si>
    <t>20.05.2022.</t>
  </si>
  <si>
    <t>22.04.2022 №02-40-2022</t>
  </si>
  <si>
    <t>10.06.2022 №02-58-2022/991</t>
  </si>
  <si>
    <t>Прокуратура Алтайского края</t>
  </si>
  <si>
    <t>Нарушение законодательства о занятости населения. О незаконном получении пособия по безработице.</t>
  </si>
  <si>
    <t>до 08.06.2022</t>
  </si>
  <si>
    <t>06.06.2022-24.06.2022</t>
  </si>
  <si>
    <t>21.04.2022-25.04.2022</t>
  </si>
  <si>
    <t>п/п 28.06.2022</t>
  </si>
  <si>
    <t>акт 15.06.2022 №22032250001073</t>
  </si>
  <si>
    <t>23.05.2022-10.06.2022</t>
  </si>
  <si>
    <t>28.02.2022-25.04.2022</t>
  </si>
  <si>
    <t xml:space="preserve">14.04.2022 №13/12-34 </t>
  </si>
  <si>
    <t>04.05.2022 №349829</t>
  </si>
  <si>
    <t xml:space="preserve">Качество и безопасность питьевой воды ч.1 ст.19 №52-ФЗ "О санитарно - эпидемиологическом благополучии населения" 30.03.1999, п.75 гл.V СанПиН 2.1.3684-21. Низкий уровень искусственного освещения ч.1 ст.19 №52-ФЗ "О санитарно - эпидемиологическом благополучии населения" 30.03.1999,  гл.V СанПиН 1.23685-21   </t>
  </si>
  <si>
    <t>25.04.2022 №22042280000374</t>
  </si>
  <si>
    <t>перенос 09.03.2022-25.03.2022</t>
  </si>
  <si>
    <t>30.03.2022 №13/12-33</t>
  </si>
  <si>
    <t>23.06.2022 №147</t>
  </si>
  <si>
    <t>23.06.2022 №147/1</t>
  </si>
  <si>
    <t>23.06.2022 №39</t>
  </si>
  <si>
    <t>23.06.2022 №39-4-13-5</t>
  </si>
  <si>
    <t>13.05.2021-16.05.2022</t>
  </si>
  <si>
    <t>до 10.07.2022</t>
  </si>
  <si>
    <t>ОМВД России по Тальменскому району</t>
  </si>
  <si>
    <t>01.01.2021-29.06.2022</t>
  </si>
  <si>
    <t>Прокуратура Индустриального района г.Барнаула</t>
  </si>
  <si>
    <t>21.04.2022-28.04.2022</t>
  </si>
  <si>
    <t>Прокуратура Железнодорожного района г.Барнаула совместно с ОЭБиПК России по г.Барнаулу</t>
  </si>
  <si>
    <t>Прокуратура Ленинского района г.Барнаула</t>
  </si>
  <si>
    <t>01.05.2022-30.05.2022</t>
  </si>
  <si>
    <t>17.05.2022 б/н</t>
  </si>
  <si>
    <t>ч. 3 ст. 103 Закона № 44-ФЗ, п. 12 Допускались случаи размещения информации о заключении гос.контрактов позже установленного срока</t>
  </si>
  <si>
    <t>11.05.2022 б/н</t>
  </si>
  <si>
    <t>11.03.2022 б/н</t>
  </si>
  <si>
    <t>Нарушение законодательства о профилактике безнадзорности и правонарушений несовершеннолетних.</t>
  </si>
  <si>
    <t>26.05.2022 б/н</t>
  </si>
  <si>
    <t>Проверка обоснованности назначения ежемесячной выплаты в связи с рождением (усыновлением) первого ребенка.</t>
  </si>
  <si>
    <t>01.01.2022-01.05.2022</t>
  </si>
  <si>
    <t xml:space="preserve">Соблюдение прав семей на получение выплат. Документы по результатам контрольных мероприятий не поступали. </t>
  </si>
  <si>
    <t>08.06.2022-10.06.2022</t>
  </si>
  <si>
    <t>внеплановая устный запрос от 09.06.2022</t>
  </si>
  <si>
    <t>15.06.2022-27.06.2022</t>
  </si>
  <si>
    <t>Прокуратура Зонаьного района</t>
  </si>
  <si>
    <t>26.05.2022-03.06.2022</t>
  </si>
  <si>
    <t>Прокуратура Петропавловского района</t>
  </si>
  <si>
    <t>Запрос информация об осуществлении ежемесячных выплат в связи с рождением 3-го и последующих детей, в связи с рождением (усыновлением) 1-го ребенка</t>
  </si>
  <si>
    <t>01.12.2021-31.03.2022</t>
  </si>
  <si>
    <t>2022.</t>
  </si>
  <si>
    <t>27.06.2022.</t>
  </si>
  <si>
    <t>20.04.2022 №02-50-2022</t>
  </si>
  <si>
    <t>01.012021-31.12.2021</t>
  </si>
  <si>
    <t>12.04.2022-22.04.2022</t>
  </si>
  <si>
    <t>02.12.2016-31.12.2018</t>
  </si>
  <si>
    <t>22.04.2022 №37/130</t>
  </si>
  <si>
    <t>Нарушений нет.</t>
  </si>
  <si>
    <t>04.05.2022.</t>
  </si>
  <si>
    <t>20.01.2022 №17-26403 №17-26404 04.02.2022 №5-401/2022</t>
  </si>
  <si>
    <t>чек-ордер 06.04.2022</t>
  </si>
  <si>
    <t>23.06.2022-30.06.2022</t>
  </si>
  <si>
    <t>30.06.2022 б/н</t>
  </si>
  <si>
    <t>Обеспечение соблюдения интересов работников организации, заявивших о приостановке/прекращении деятельности на территории РФ.</t>
  </si>
  <si>
    <t>01.03.2022-31.03.2022</t>
  </si>
  <si>
    <t>Выявление и раскрытие преступлений и административных правонарушений в отношении лиц, состоящих на учете в ЦЗ, незаконно получавших пособие по безработице и иные выплаты.</t>
  </si>
  <si>
    <t>01.04.2022-30.04.2022</t>
  </si>
  <si>
    <t>Проверка в сфере занятости населения.</t>
  </si>
  <si>
    <t>не позднее 16.06.2022</t>
  </si>
  <si>
    <t>07.06.2022 №022/04/7.32.4.-388/2022</t>
  </si>
  <si>
    <t>Управление антимонопольной службы по Алтайскому краю</t>
  </si>
  <si>
    <t>06.06.2022 №02-26-2022</t>
  </si>
  <si>
    <t>Соблюдение законодательства о защите прав несовершеннолетних. На территории детской игровой площадки не разработана и не установлена  информационная табличка. Отсутствует журнал контроля за техническим состоянием детской игровой площадки. Не проводится функциональный осмотр  детской игровой площадки, не разработан график проведения осмотров.</t>
  </si>
  <si>
    <t>30.06.2022 №13/6-51</t>
  </si>
  <si>
    <t>30.06.2022 №65</t>
  </si>
  <si>
    <t>предостережение</t>
  </si>
  <si>
    <t>21.06.2022 б/н</t>
  </si>
  <si>
    <t>20.07.2022.</t>
  </si>
  <si>
    <t>24.06.2022.</t>
  </si>
  <si>
    <t>15.04.2022.</t>
  </si>
  <si>
    <t>Законность выплаты денежного пособия по безработице. О законности выплаты денежного пособия по безработице Чудову В.В.</t>
  </si>
  <si>
    <t>17.05.2022№02-41-2022</t>
  </si>
  <si>
    <t>13.05.2022-16.05.2022</t>
  </si>
  <si>
    <t>06.04.2022-12.04.2022</t>
  </si>
  <si>
    <t>14.04.2022 №78/1/37</t>
  </si>
  <si>
    <t>22.04.2022 №13/2/59</t>
  </si>
  <si>
    <t>14.04.2022 №78</t>
  </si>
  <si>
    <t>Прокуратура Усть-Калманского района</t>
  </si>
  <si>
    <t>01.07.2022.</t>
  </si>
  <si>
    <t>09.06.2022-30.06.2022</t>
  </si>
  <si>
    <t>16.06.2022 №02-45-2022</t>
  </si>
  <si>
    <t>выездная плановая</t>
  </si>
  <si>
    <t>25.04.2022-27.04.2022</t>
  </si>
  <si>
    <t>27.04.2022 №22022280000732 27.04.2022 №22022250000792</t>
  </si>
  <si>
    <t>25.04.2022 №02-17-2022</t>
  </si>
  <si>
    <t>в теч.мес.</t>
  </si>
  <si>
    <t>01.01.2022-28.02.2022</t>
  </si>
  <si>
    <t>до 30.04.2022</t>
  </si>
  <si>
    <t>22.04.2022-29.04.2022</t>
  </si>
  <si>
    <t>прокуратура Бурлинского района</t>
  </si>
  <si>
    <t>1 рабочий день</t>
  </si>
  <si>
    <t>12.05.2022  № 02-60-2022</t>
  </si>
  <si>
    <t>27.05.2022  № 02-19-2022</t>
  </si>
  <si>
    <t>03.06.2022  № 02-46-2022</t>
  </si>
  <si>
    <t>апрель-май 2022 года</t>
  </si>
  <si>
    <t>16.06.2022.</t>
  </si>
  <si>
    <t>30.06.2022.</t>
  </si>
  <si>
    <t>24.04.2022.</t>
  </si>
  <si>
    <t xml:space="preserve">Нарушение законодательства о занятости населения повлекшее нарушение конституционных прав градан на социальную защиту  от безработицы. Нарушения незначительны и исправлены. </t>
  </si>
  <si>
    <t>плановая решение 21.04.2022 №16</t>
  </si>
  <si>
    <t>Исполнение законодательства о труде и занятости. Нарушений не выявлено.</t>
  </si>
  <si>
    <t>не позднее 06.06.2022</t>
  </si>
  <si>
    <t>01.01.2020-30.05.2022</t>
  </si>
  <si>
    <t>04.04.2022 № 02-41-2022</t>
  </si>
  <si>
    <t>08.02.2022-28.02.2022</t>
  </si>
  <si>
    <t>1396,29р</t>
  </si>
  <si>
    <t>Переплата пособия по временной нетрудоспособности, занижение базы для начисления страховых взносов на обязательное социальное страхование на случай временной нетрудоспособности и в связи с материнством в Фонд социального страхования РФ.</t>
  </si>
  <si>
    <t>Федеральный государственный пожарный надзор. По результатам выездной проверки нарушения требований пожарной безопасности не выявлены.</t>
  </si>
  <si>
    <t>04.04.2022 №117</t>
  </si>
  <si>
    <t>31.05.2022 №13/4-37</t>
  </si>
  <si>
    <t>14.06.2022 №13/4-41</t>
  </si>
  <si>
    <t>14.06.2022 №13/4-54</t>
  </si>
  <si>
    <t>16.05.2022 №11</t>
  </si>
  <si>
    <t>29.04.2022 №02-41-2022</t>
  </si>
  <si>
    <t>Нарушение требований трудового законодательства, регламентирующего вопросы занятости населения. Не направлено сообщение  в гострудинспекцию, не направлено сообщение  о выявленных условиях коллективного договора, ухудшающих положение работников в адрес автономного учреждения.</t>
  </si>
  <si>
    <t>22.12.2021 №15-12/20070</t>
  </si>
  <si>
    <t>03.06.2022 б/н</t>
  </si>
  <si>
    <t>26.04.2022 №02-02-2022</t>
  </si>
  <si>
    <t>31.05.2022 №0202.2022</t>
  </si>
  <si>
    <t>01.01.2021-01.04.2022</t>
  </si>
  <si>
    <t>не позднее 20.06.2022</t>
  </si>
  <si>
    <t>23.06.2022.</t>
  </si>
  <si>
    <t>03.06.2022-17.06.2022</t>
  </si>
  <si>
    <t>27.07.2022 №179/1/1</t>
  </si>
  <si>
    <t>03.06.2022 №179</t>
  </si>
  <si>
    <t>27.06.2022 №38 17.06.2022 № 38</t>
  </si>
  <si>
    <t>Исполнение требований трудового законодательства.</t>
  </si>
  <si>
    <t>20.04.2022-20.05.2022</t>
  </si>
  <si>
    <t>15.04.2022-12.05.2022</t>
  </si>
  <si>
    <t>2021 - 2022 год</t>
  </si>
  <si>
    <t xml:space="preserve">26.04.2022 №07-50-2022/55 </t>
  </si>
  <si>
    <t>Нарушение требований Правил регистрации безработных граждан</t>
  </si>
  <si>
    <t xml:space="preserve"> до 13.05.202</t>
  </si>
  <si>
    <t xml:space="preserve">     2022 год</t>
  </si>
  <si>
    <t>16.05.2022 №02-43-2022</t>
  </si>
  <si>
    <t>Нарушение законодательства  по организации проффесионального обучения безработных граждан</t>
  </si>
  <si>
    <t>16.05.2022.</t>
  </si>
  <si>
    <t>до 20.05.2022</t>
  </si>
  <si>
    <t>2020 - 2022 год</t>
  </si>
  <si>
    <t>13.04.2022 б/н</t>
  </si>
  <si>
    <t>14.02.2022 №13/6-11</t>
  </si>
  <si>
    <t>14.02.2022 №06</t>
  </si>
  <si>
    <t>Соблюдение законодательствапри осуществлении ежемесячных выплат в связи с рождением первого ребенка, при рождениитретьего и последующих детей до достижения ребенком возраста 3-х лет. Замечаний не выявлено.</t>
  </si>
  <si>
    <t>16.06.2022 б/н</t>
  </si>
  <si>
    <t>21.04.2022-06.05.2022</t>
  </si>
  <si>
    <t>26.04.2022 №02-56-2022</t>
  </si>
  <si>
    <t>Нарушения Приказа Минтруда России от 25.01.2022 №27н, отсутствуют согласование с работодателями наличия вакансий и направления граждан на вакансии не являющиеся свободными на момент обращения.</t>
  </si>
  <si>
    <t xml:space="preserve">Проверка соблюдения законодательства в сфере занятости населения в центре занятости УСЗН. Выявлены нарушения ненадлежащего исполнения своих обязанностей должностными лицами центра занятости, повлекшие нарушение трудовых прав, в том числе в сфере занятости. </t>
  </si>
  <si>
    <t>Филиал №7 ГУ Алтайское региональное отделение Фонда социального страхования РФ</t>
  </si>
  <si>
    <t>01.01.2019-31.12.2019</t>
  </si>
  <si>
    <t>19.04.2022 №20010061-891-22-20010061</t>
  </si>
  <si>
    <t>ГУ МВД России по Алтайскому краю Управление Министерства внутренних дел РФ по г.Барнаулу</t>
  </si>
  <si>
    <t>Прокуратура Быстроистоксого района</t>
  </si>
  <si>
    <t>20.05.2022 №02-42-2022</t>
  </si>
  <si>
    <t>30.05.2022.</t>
  </si>
  <si>
    <t>10.06.2022 б/н</t>
  </si>
  <si>
    <t>внеплановая документарная запрос 14.04.2022 №38/4338</t>
  </si>
  <si>
    <t>в срок до 19.04.2022</t>
  </si>
  <si>
    <t>06.04.2022 №02-47-2022</t>
  </si>
  <si>
    <t>05.04.2022-08.04.2022</t>
  </si>
  <si>
    <t>09.04.2022 №2205228000</t>
  </si>
  <si>
    <t>Возместить излишне понесенные расходы на сумму 15637,46 рублей. Направлено возражение, готовятся документы в арбитражный суд.</t>
  </si>
  <si>
    <t>25.01.2022-28.01.2022</t>
  </si>
  <si>
    <t xml:space="preserve">ГУ - Алтайское региональное отделение Фонда социального страхования РФ Филиал №2 </t>
  </si>
  <si>
    <t>01.01.2019-31.12.2022</t>
  </si>
  <si>
    <t>-</t>
  </si>
  <si>
    <t>замечания устранены</t>
  </si>
  <si>
    <t>23.03.2022 №22022280000105</t>
  </si>
  <si>
    <t>04.04.2022-27.04.2022</t>
  </si>
  <si>
    <t>27.04.2022 № 13/4-32</t>
  </si>
  <si>
    <t>Нарушение ч.3 ст.103 Закона 44-ФЗ п.12, п.14.</t>
  </si>
  <si>
    <t>19.03.2022 №115</t>
  </si>
  <si>
    <t>03.05.2022 №115/1</t>
  </si>
  <si>
    <t>10.06.2022 №13/5-54</t>
  </si>
  <si>
    <t>Федеральный государственный санитарно-эпидемиологический контроль (надзор). Нарушены санитарно-эпидемиологические требования.</t>
  </si>
  <si>
    <t>23.05.2022.</t>
  </si>
  <si>
    <t>5 дней</t>
  </si>
  <si>
    <t>08.04.2022  б/н</t>
  </si>
  <si>
    <t>04.04.2022 №02-41-2022</t>
  </si>
  <si>
    <t>16.03.2022-20.03.2022</t>
  </si>
  <si>
    <t>01.06.2022-29.06.2022</t>
  </si>
  <si>
    <t>29.06.2022 б/н</t>
  </si>
  <si>
    <t>Замечаний не установлено</t>
  </si>
  <si>
    <t xml:space="preserve">Справка от 13.05.2022 </t>
  </si>
  <si>
    <t>Замечания устранены, со специалистами проведена техническая учеба</t>
  </si>
  <si>
    <t>01.06.2021-01.04.2022</t>
  </si>
  <si>
    <t>Справка от 01.06.2022 № 27-02-2/П/5282</t>
  </si>
  <si>
    <t>Замечания устранены, проведено обучение специалистов</t>
  </si>
  <si>
    <t>27.05.2022.</t>
  </si>
  <si>
    <t>Тематическая проверка личных дел получателей ЕДВ при рождении третьего ребенка или последующих детей до достижения ребенком возраста трех лет.</t>
  </si>
  <si>
    <t>Направление личных дел на проверку в срок до 20.07.2022</t>
  </si>
  <si>
    <t>Проверка личных дел Новикова А.М., Новиковой Е.Д., по результатам тестирования краевой базы получателей компенсации расходов на оплату жилого помещения и коммунальных услуг.</t>
  </si>
  <si>
    <t>до 23.07.2022</t>
  </si>
  <si>
    <t>№107 24.06.2022</t>
  </si>
  <si>
    <t>№1/1/149 23.06.2022</t>
  </si>
  <si>
    <t>№149 23.06.2022</t>
  </si>
  <si>
    <t>10.02.2022 №22022270000023; №220222500001123; 22022280000103</t>
  </si>
  <si>
    <t>25.05.2022 №13/08-31</t>
  </si>
  <si>
    <t>плановая встречная</t>
  </si>
  <si>
    <t>Федеральное бюджетное учреждение здравоохранения "Центр гигиены и эпидемиологии в Алтайском крае"</t>
  </si>
  <si>
    <t>28.01.2022 №29</t>
  </si>
  <si>
    <t>17.06.2022 №13/5-53</t>
  </si>
  <si>
    <t>15.04.2022 №02-34-2022</t>
  </si>
  <si>
    <t>29.04.2022.</t>
  </si>
  <si>
    <t>26.04.2022 №02-30-2022/138-22-20010016</t>
  </si>
  <si>
    <t>Прокуратура Панкрушихинского района</t>
  </si>
  <si>
    <t>03.03.2022 №111</t>
  </si>
  <si>
    <t>14.04.2022-19.04.2022</t>
  </si>
  <si>
    <t>30.05.2022 №22062250000655</t>
  </si>
  <si>
    <t>22.04.2022 №22062280000653</t>
  </si>
  <si>
    <t>22.04.2022 №22062280000643</t>
  </si>
  <si>
    <t>документарная внеплановая требование 01.03.2022 №203ж-12к</t>
  </si>
  <si>
    <t>26.04.2022-29.04.2022</t>
  </si>
  <si>
    <t>23.06.2022 №177</t>
  </si>
  <si>
    <t xml:space="preserve">Федеральный государственный пожарный надзор. </t>
  </si>
  <si>
    <t>Управление Пенсионного фонда Российской Федерации в  Алтайского края</t>
  </si>
  <si>
    <t>Следственные действия. Уголовное дело по факту обучения в АНО ДПО "АРГР РОСТ". Поручение о производстве отдельных следственных действий от 11.01.2021.</t>
  </si>
  <si>
    <t xml:space="preserve">внеплановая поручение 11.01.2022 б/н </t>
  </si>
  <si>
    <t>25.04.2022-13.05.2022</t>
  </si>
  <si>
    <t>17.05.2022 №22012250000763</t>
  </si>
  <si>
    <t>17.05.2022 №22012280000752 №22012250000753</t>
  </si>
  <si>
    <t>ГУ МВД РФ по Алтайскому краю МО МВД России</t>
  </si>
  <si>
    <t>ИФНС №4 по Алтайскому краю</t>
  </si>
  <si>
    <t>внеплановая решение 28.02.2022</t>
  </si>
  <si>
    <t xml:space="preserve">плановая документарная уведомление </t>
  </si>
  <si>
    <t>внеплановая проверка по обращ.гр-на</t>
  </si>
  <si>
    <t>11.05.2022.</t>
  </si>
  <si>
    <t>16.04.2022.</t>
  </si>
  <si>
    <t>07.06.2022 №13/08/51</t>
  </si>
  <si>
    <t>5000р 10000р</t>
  </si>
  <si>
    <t>30.05.2022 №13/08-31</t>
  </si>
  <si>
    <t>28.04.2022 №13/2/1/117 05.05.2022 №13/2/1/118</t>
  </si>
  <si>
    <t>6000р</t>
  </si>
  <si>
    <t>17.01.2022 б/н</t>
  </si>
  <si>
    <t>01.07.2022 б/н</t>
  </si>
  <si>
    <t xml:space="preserve">Федеральная служба по труду и занятости (Роструд) Государственная инспекция труда в Алтайском крае </t>
  </si>
  <si>
    <t>18.05.2022 б/н</t>
  </si>
  <si>
    <t>19.05.2022 б/н</t>
  </si>
  <si>
    <t>Нарушения федерального законодательства о занятости населения.</t>
  </si>
  <si>
    <t>Проверка в сфере занятости мигрантов (иностранных граждан).</t>
  </si>
  <si>
    <t>Соблюдение действующего законодательства при приеме и рассмотрении заявлений граждан о предоставлении выплат единовременного и периодического характера, при назначении и отказе в назначении данных выплат.</t>
  </si>
  <si>
    <t>По обращению Кулагиной А.К. по предоставлению материальной помощи на основании социального контракта в связи с осуществлением индивидуальной предпринимательской деятельности.</t>
  </si>
  <si>
    <t>Мероприятия по профилактике, выявлению и пресечению преступлений экономической направленности. Запрос сведений о лицах, заключивших социальные контракты и получивших социальную помощь по линии ЦЗН.</t>
  </si>
  <si>
    <t>Результатов нет</t>
  </si>
  <si>
    <t>По проверке полноты и достоверности представляемых страхователем сведений и документов, необходимых для назначения и выплаты страхового обеспечения выявлена переплата по пособию по временной нетрудоспособности  за период карантина по ковид  во время ежегодного оплачиваемого отпуска. Сумма излишних расходов понесенных ФСС составила 7162,40 руб.</t>
  </si>
  <si>
    <t>ГУ МЧС России по Алтайскому краю Территориальный отдел надзорной деятельности и профилактической работы №10</t>
  </si>
  <si>
    <t>Минсоцзащита Алтайского края (КРО)</t>
  </si>
  <si>
    <t>Отдельные нарушения финансово-хозяйственной деятельности</t>
  </si>
  <si>
    <t>Министерство социальной защиты Алтайского края (КРО)</t>
  </si>
  <si>
    <t xml:space="preserve">ГУ МЧС России по Алтайскому краю </t>
  </si>
  <si>
    <t>Министерство социальной защиты Алтайского края (отдел инвестиций и закупочных процедур)</t>
  </si>
  <si>
    <t>профилактические мероприятия</t>
  </si>
  <si>
    <t>ГУ  МЧС России по Алтайскому краю</t>
  </si>
  <si>
    <t>ГУ МЧС Росии по Алтайскому краю</t>
  </si>
  <si>
    <t>Нарушения Федерального закона № 52-ФЗ «О санитарно-эпидемиологическом благополучии населения». Жилые комнаты не оборудованы приборами по обеззараживанию воздуха, зона унитазов не оборудована держателями для туалетной бумаги и т.д.</t>
  </si>
  <si>
    <t>расследования причин заболеваемости COVID-19</t>
  </si>
  <si>
    <t>внеплановая, документарная</t>
  </si>
  <si>
    <t>В связи с выявлением положительного результата на короновирусную инфекцию  (COVID-19) и угрозой распространения предписано провести организационные, санитарно-противоэпидемиологические (профилактические) мероприятия направленные на недопущение распространения новой короновирусной инфекции (COVID-19)".</t>
  </si>
  <si>
    <t>Нарушений санитарных требований по профилактике новой коронавирусной инфекции.не выявлено, даны рекомендации по профилактике COVID-19.</t>
  </si>
  <si>
    <t xml:space="preserve">Нарушение требований  СанПиН (отсутствовала маркировка на ножницах для разделки рыбы, дефекты в виде трещин на разделочных досках). </t>
  </si>
  <si>
    <t>Управление ПФР в Павловском районе Алтайского края</t>
  </si>
  <si>
    <t>внеплановая выездная решение</t>
  </si>
  <si>
    <t xml:space="preserve">плановая выездная решение </t>
  </si>
  <si>
    <t xml:space="preserve">плановая решение </t>
  </si>
  <si>
    <t>13.05.2022 29.04.2022</t>
  </si>
  <si>
    <t>В месте установки приемно-контрольных приборов, отсутствует информация с перечнем помещений, защищаемых установками противопожарной защиты; двери, отделяющие лестничные клетки от коридора на 1 и 2 этажах, не оборудованы устройством для самозакрывания и с уплотнением в притворах; в здании  отсутствует эвакуационное освещение, включающееся автоматически при прекращении электропитания рабочего освещения и т.д.</t>
  </si>
  <si>
    <t>ГУ МЧС России по Алтайскому краю Территориальный отдел надзорной деятельности и профилактической работы №2</t>
  </si>
  <si>
    <t>ГУ-Алтайское региональное отделение ФСС РФ Филиал № 2</t>
  </si>
  <si>
    <t>Отсутствуют организация и обеспечение пропускного  и внутриобъектового режимов, порядок эвакуации работников и посетителей в случае террористического акта, не осуществляется периодический обход зданий и т.д.</t>
  </si>
  <si>
    <r>
      <t>В помещении прачечной отсутствует отдельное помещение или шкафчик для хранения уборочного инвентаря;</t>
    </r>
    <r>
      <rPr>
        <b/>
        <sz val="10"/>
        <rFont val="Times New Roman"/>
        <family val="1"/>
        <charset val="204"/>
      </rPr>
      <t xml:space="preserve"> н</t>
    </r>
    <r>
      <rPr>
        <sz val="10"/>
        <rFont val="Times New Roman"/>
        <family val="1"/>
        <charset val="204"/>
      </rPr>
      <t>ад моечными ваннами столовой  посуды, являющимися источником влаги, отсутствует вытяжная локальная система и др нарушения СанПиН</t>
    </r>
  </si>
  <si>
    <t>Детские ПНИ</t>
  </si>
  <si>
    <t>профилак-тический визит</t>
  </si>
  <si>
    <t>Министерство социальной защиты Алтайского края КРО)</t>
  </si>
  <si>
    <t>ГУ МЧС России по Алтайскому краюМинистерство РФ по делам гражданской обороны, чрезвычайным ситуациям и ликвидации последствий стихийных бедствий</t>
  </si>
  <si>
    <t>Алтайское региональное отделение ФСС РФ</t>
  </si>
  <si>
    <t xml:space="preserve">внеплановая выездная </t>
  </si>
  <si>
    <t>профилак-тическое мероприятие</t>
  </si>
  <si>
    <t>Филиал №5 ГУ Алтайское региональное отделение ФСС РФ</t>
  </si>
  <si>
    <t>Федеральный государственный контроль (надзор) на автомобильном транспорте, городском наземном электрическом транспорте и в дорожном хозяйстве. В ходе профилактического визита - информирование об обязательных требованиях</t>
  </si>
  <si>
    <t>ГУ Отделение ПФР по Алтайскому краю</t>
  </si>
  <si>
    <t>КАУ  МФЦ Алтайского края</t>
  </si>
  <si>
    <t>Минсоцзащита Алтайского края (отдел инвестиций и заккупочных процедур)</t>
  </si>
  <si>
    <t>встречная проверка в рамках плановой</t>
  </si>
  <si>
    <t xml:space="preserve">анализ закупок </t>
  </si>
  <si>
    <t>Прокуратура г. Новоалтайска</t>
  </si>
  <si>
    <t>Управление Федеральной службы по надзору в сфере связи, информационных технологий и массовых коммуникаций</t>
  </si>
  <si>
    <t>Проверка соблюдения законодательства в сфере закупок специального оборудования для реабилитации и абилитации инвалидов.</t>
  </si>
  <si>
    <t>Нарушение законодательства о закупках. Учреждением не было направлено в реестр контрактов 2 документа о приемке.</t>
  </si>
  <si>
    <t>Нарушение СП 2.4.3648-20, в спальнях имеются дефекты мебели, пол в коридоре с нарушением плиточного покрытия. Энергетическая ценность рациона из готовых блюд в процентном отношении от суточной потребности в энергии не соответствует СанПин и т.д.</t>
  </si>
  <si>
    <t>запрос 22.02.2022 №97</t>
  </si>
  <si>
    <t>Сотрудниками оплачены излишне понесенные  расходы.</t>
  </si>
  <si>
    <t xml:space="preserve">плановая камеральная </t>
  </si>
  <si>
    <t>Уплачены: недоимка 0,36 руб., пени 0,01 руб., штраф 0,07 руб.</t>
  </si>
  <si>
    <t>Минсоцзащита Алтайского края (отдел по вопросам семьи, материнства и детства)</t>
  </si>
  <si>
    <t xml:space="preserve">Наблюдения за соблюдением требований при размещении информации в сети "Интернет". В разделах на официальном сайте не реализован функционал получения согласия на обработку персональных данных в нарушение № 152-ФЗ </t>
  </si>
  <si>
    <t>запрос от 05.03.2022</t>
  </si>
  <si>
    <t xml:space="preserve">запрос информации 22.02.2022 </t>
  </si>
  <si>
    <t xml:space="preserve">Нарушения в ходе проверки отдельных мероприятий программы "Содействие эффективной занятости населения и социальная поддержка безработных граждан". </t>
  </si>
  <si>
    <t xml:space="preserve">запрос 14.04.2022 </t>
  </si>
  <si>
    <t>ГУ МЧС РФ по Алтайскому краю</t>
  </si>
  <si>
    <t>запрос 04.05.2022</t>
  </si>
  <si>
    <t xml:space="preserve">плановая 01.04.2022 </t>
  </si>
  <si>
    <t xml:space="preserve">запрос информации 21.03.2022 </t>
  </si>
  <si>
    <t xml:space="preserve">запрос информации 09.03.2022 </t>
  </si>
  <si>
    <t xml:space="preserve">плановая решение 08.02.2022 </t>
  </si>
  <si>
    <t xml:space="preserve">плановая решение 06.06.2022 </t>
  </si>
  <si>
    <t xml:space="preserve">Нарушение законодательства о занятости населения. </t>
  </si>
  <si>
    <t xml:space="preserve">запрос 27.05.2022 </t>
  </si>
  <si>
    <t>Нарушение федерального законодательства о труде и занятости.</t>
  </si>
  <si>
    <t>ГУ МВД России по Алтайскому краю  МУ МВД России "Бийское"</t>
  </si>
  <si>
    <t xml:space="preserve">запрос информации 08.02.2022 </t>
  </si>
  <si>
    <t xml:space="preserve">запрос информации 14.02.2022 </t>
  </si>
  <si>
    <t xml:space="preserve">запрос информации 02.03.2022 </t>
  </si>
  <si>
    <t xml:space="preserve">запрос информации 14.03.2022 </t>
  </si>
  <si>
    <t xml:space="preserve">запрос информации 16.03.2022 </t>
  </si>
  <si>
    <t xml:space="preserve">запрос 05.05.2022 </t>
  </si>
  <si>
    <t xml:space="preserve">запрос 31.05.2022 </t>
  </si>
  <si>
    <t>запрос 02.06.2022</t>
  </si>
  <si>
    <t xml:space="preserve">запрос 06.06.2022 </t>
  </si>
  <si>
    <t xml:space="preserve">запрос 07.06.2022 </t>
  </si>
  <si>
    <t xml:space="preserve">запрос 23.06.2022 </t>
  </si>
  <si>
    <t xml:space="preserve">запрос информации 28.02.2022 </t>
  </si>
  <si>
    <t xml:space="preserve">внеплановая решение 21.04.2022 </t>
  </si>
  <si>
    <t xml:space="preserve">плановая 02.06.2022 </t>
  </si>
  <si>
    <t xml:space="preserve">запрос 26.01.2022 </t>
  </si>
  <si>
    <t xml:space="preserve">плановая решение 09.03.2022 </t>
  </si>
  <si>
    <t xml:space="preserve">запрос информации 28.03.2022 </t>
  </si>
  <si>
    <t xml:space="preserve">запрос информации 03.02.2022 </t>
  </si>
  <si>
    <t>запрос информации 21.04.2022</t>
  </si>
  <si>
    <t xml:space="preserve">запрос информации 21.04.2022 </t>
  </si>
  <si>
    <t>запрос 26.04.2022</t>
  </si>
  <si>
    <t xml:space="preserve">запрос 26.04.2022 </t>
  </si>
  <si>
    <t xml:space="preserve">плановая решение 25.04.2022 </t>
  </si>
  <si>
    <t xml:space="preserve">плановая решение 12.05.2022 </t>
  </si>
  <si>
    <t xml:space="preserve">запрос 06.05.2022 </t>
  </si>
  <si>
    <t>плановая решение 11.05.2022</t>
  </si>
  <si>
    <t xml:space="preserve">плановая решение 06.05.2022 </t>
  </si>
  <si>
    <t xml:space="preserve">запрос 22.05.2022 </t>
  </si>
  <si>
    <t xml:space="preserve">плановая решение 29.04.2022 </t>
  </si>
  <si>
    <t xml:space="preserve">запрос 02.06.2022 </t>
  </si>
  <si>
    <t xml:space="preserve">запрос 20.06.2022 </t>
  </si>
  <si>
    <t xml:space="preserve">запрос 25.06.2022 </t>
  </si>
  <si>
    <t xml:space="preserve">запрос 12.05.2022 </t>
  </si>
  <si>
    <t xml:space="preserve">запрос 17.01.2022 </t>
  </si>
  <si>
    <t>запрос информации 25.01.2022</t>
  </si>
  <si>
    <t xml:space="preserve">запрос информации 25.01.2022 </t>
  </si>
  <si>
    <t xml:space="preserve">запрос информации 31.01.2022 </t>
  </si>
  <si>
    <t>запрос информации 07.02.2022</t>
  </si>
  <si>
    <t>запрос 07.04.2022</t>
  </si>
  <si>
    <t>ГУ МВД России по Алтайскому краю МУ МВД России "Бийское"</t>
  </si>
  <si>
    <t>ГУ - Алтайского регионального отделения ФСС РФ</t>
  </si>
  <si>
    <t xml:space="preserve">запрос информации 12.01.2022 </t>
  </si>
  <si>
    <t>запрос информации 14.03.2022</t>
  </si>
  <si>
    <t xml:space="preserve">плановая документарная </t>
  </si>
  <si>
    <t>Нарушения при начислении материальной помощи (гемодиализ)</t>
  </si>
  <si>
    <t>запрос 11.04.2022</t>
  </si>
  <si>
    <t xml:space="preserve">запрос сведений 22.03.2022 </t>
  </si>
  <si>
    <t>запрос 05.04.2022</t>
  </si>
  <si>
    <t>запрос 12.04.2022</t>
  </si>
  <si>
    <t>запрос 03.02.2022</t>
  </si>
  <si>
    <t>запрос 09.02.2022</t>
  </si>
  <si>
    <t>запрос 06.04.2022</t>
  </si>
  <si>
    <t>Минсоцзащита Алтайского края (отдел детских пособий)</t>
  </si>
  <si>
    <t xml:space="preserve">запрос 23.03.2022 </t>
  </si>
  <si>
    <t xml:space="preserve">запрос 13.05.2022 </t>
  </si>
  <si>
    <t>ГУ - Алтайское региональное отделение ФСС РФ</t>
  </si>
  <si>
    <t xml:space="preserve">запрос 01.04.2022 </t>
  </si>
  <si>
    <t xml:space="preserve">запрос 05.04.2022 </t>
  </si>
  <si>
    <t xml:space="preserve">запрос 12.04.2022 </t>
  </si>
  <si>
    <t xml:space="preserve">плановая требование 16.05.2022 </t>
  </si>
  <si>
    <t xml:space="preserve">запрос 09.02.2022 </t>
  </si>
  <si>
    <t xml:space="preserve">запрос личных дел 24.02.2022 </t>
  </si>
  <si>
    <t>Проверка соблюдения требований законодательства о занятости населения. В нарушение требований ст. 35 Закона " О занятости населения в РФ" о принятии решения о приостановке выплаты пособия по безработице не уведомлен Рудометов А.В.</t>
  </si>
  <si>
    <t xml:space="preserve">запрос 22.03.2022 </t>
  </si>
  <si>
    <t xml:space="preserve">запрос 24.03.2022 </t>
  </si>
  <si>
    <t xml:space="preserve">запрос 10.03.2022 </t>
  </si>
  <si>
    <t xml:space="preserve">Проверка личных дел по предоставлению государственных услуг. </t>
  </si>
  <si>
    <t>запрос 27.06.2022</t>
  </si>
  <si>
    <t xml:space="preserve">запрос информации 29.03.2022 </t>
  </si>
  <si>
    <t xml:space="preserve">Минсоцзащита Алтайского края </t>
  </si>
  <si>
    <t>запрос 24.06.2022</t>
  </si>
  <si>
    <t xml:space="preserve">запрос 28.04.2022 </t>
  </si>
  <si>
    <t xml:space="preserve">плановая выездная поручение </t>
  </si>
  <si>
    <t xml:space="preserve">документарная запрос 13.01.2022 </t>
  </si>
  <si>
    <t xml:space="preserve">запрос информации 13.01.2022 </t>
  </si>
  <si>
    <t xml:space="preserve">документарная запрос 26.01.2022 </t>
  </si>
  <si>
    <t xml:space="preserve">документарная запрос 03.02.2022 </t>
  </si>
  <si>
    <t xml:space="preserve">документарная запрос 21.02.2022 </t>
  </si>
  <si>
    <t>документарная запрос 15.02.2022</t>
  </si>
  <si>
    <t xml:space="preserve">плановая запрос 27.01.2022 </t>
  </si>
  <si>
    <t xml:space="preserve">плановая выездная поручение 18.02.2022 </t>
  </si>
  <si>
    <t xml:space="preserve">документарная запрос  24.02.2022 </t>
  </si>
  <si>
    <t>документарная запрос 11.03.2022</t>
  </si>
  <si>
    <t>документарная запрос 25.03.2022</t>
  </si>
  <si>
    <t xml:space="preserve">документарная запрос 28.03.2022 </t>
  </si>
  <si>
    <t xml:space="preserve">документарная запрос 31.03.2022 </t>
  </si>
  <si>
    <t>документарная запрос 06.04.2022</t>
  </si>
  <si>
    <t>документарная запрос 13.04.2022</t>
  </si>
  <si>
    <t>документарная запрос 16.05.2022</t>
  </si>
  <si>
    <t>документарная запрос 24.05.2022</t>
  </si>
  <si>
    <t xml:space="preserve">документарная запрос 18.05.2022 </t>
  </si>
  <si>
    <t xml:space="preserve">плановая 24.05.2022 </t>
  </si>
  <si>
    <t xml:space="preserve">ГУЧС России по Алтайскому краю </t>
  </si>
  <si>
    <t>документарная запрос 02.06.2022</t>
  </si>
  <si>
    <t xml:space="preserve">запрос 07.04.2022 </t>
  </si>
  <si>
    <t xml:space="preserve">запрос 14.06.2022 </t>
  </si>
  <si>
    <t xml:space="preserve">уведомление 18.01.2022 </t>
  </si>
  <si>
    <t>запрос 25.04.2022</t>
  </si>
  <si>
    <t>внеплановая запрос 07.04.2022</t>
  </si>
  <si>
    <t>плановая выездная решения 18.04.2022</t>
  </si>
  <si>
    <t>уведомление 18.01.2022</t>
  </si>
  <si>
    <t>уведомление 15.03.2022</t>
  </si>
  <si>
    <t xml:space="preserve">запрос 28.03.2022 </t>
  </si>
  <si>
    <t>запрос 27.04.2022</t>
  </si>
  <si>
    <t xml:space="preserve">запрос 24.05.2022 </t>
  </si>
  <si>
    <t>запрос 24.05.2022</t>
  </si>
  <si>
    <t>плановая решение 24.05.2022</t>
  </si>
  <si>
    <t xml:space="preserve">запрос 26.06.2022 </t>
  </si>
  <si>
    <t xml:space="preserve">Изучение и оценка соответствия деятельности проверяемого учреждения требованиям действующего законодательства в сфере социального обеспечения и соцвыплат. </t>
  </si>
  <si>
    <t xml:space="preserve">Судебная повестка </t>
  </si>
  <si>
    <t>запрос 16.05.2022</t>
  </si>
  <si>
    <t xml:space="preserve">запрос 17.05.2022 </t>
  </si>
  <si>
    <t xml:space="preserve">запрос 21.06.2022 </t>
  </si>
  <si>
    <t>запрос 28.06.2022</t>
  </si>
  <si>
    <t>внеплановая решение 15.04.2022</t>
  </si>
  <si>
    <t xml:space="preserve">запрос 15.04.2022 </t>
  </si>
  <si>
    <t xml:space="preserve">ГУ МЧС России по Алтайскому </t>
  </si>
  <si>
    <t xml:space="preserve">запрос 10.02.2022 </t>
  </si>
  <si>
    <t xml:space="preserve">запрос 14.02.2022 </t>
  </si>
  <si>
    <t xml:space="preserve">запрос 17.02.2022 </t>
  </si>
  <si>
    <t xml:space="preserve">запрос 25.04.2022 </t>
  </si>
  <si>
    <t xml:space="preserve">запрос 29.04.2022 </t>
  </si>
  <si>
    <t>запрос 21.03.2022</t>
  </si>
  <si>
    <t xml:space="preserve">плановая решение 06.04.2022 </t>
  </si>
  <si>
    <t>запрос 07.06.2022</t>
  </si>
  <si>
    <t xml:space="preserve">запрос 30.03.2022 </t>
  </si>
  <si>
    <t xml:space="preserve">Главное управление МЧС России по Алтайскому краю </t>
  </si>
  <si>
    <t>УСЗН</t>
  </si>
  <si>
    <t>Проверки Минсоцзащиты Алтайского края в 2022 году</t>
  </si>
  <si>
    <t>Всего по ПНИ</t>
  </si>
  <si>
    <t>Всего по ДИ</t>
  </si>
  <si>
    <t>Всего по ДМВ</t>
  </si>
  <si>
    <t>Всего по КЦ</t>
  </si>
  <si>
    <t>Приложение 8</t>
  </si>
  <si>
    <t>Всего по по МФЦ, НИИ</t>
  </si>
  <si>
    <t>МФЦ, НИИ РМЭП</t>
  </si>
  <si>
    <t>КАУ "МФЦ Алтайского края"</t>
  </si>
  <si>
    <t>УСЗН по городу Алейску и Алейскому району</t>
  </si>
  <si>
    <t>УСЗН по городу Барнаулу</t>
  </si>
  <si>
    <t>УСЗН по Алтайскому району</t>
  </si>
  <si>
    <t>УСЗН по г. Белокурихе и Солонешенскому району</t>
  </si>
  <si>
    <t>УСЗН по г. Бийску, Бийскому и Солтонскому районам</t>
  </si>
  <si>
    <t>УСЗН по Благовещенскому и Суетскому районам</t>
  </si>
  <si>
    <t>УСЗН по Волчихинскому району</t>
  </si>
  <si>
    <t>УСЗН по Егорьевскому району</t>
  </si>
  <si>
    <t>УСЗН по Завьяловскому району</t>
  </si>
  <si>
    <t>УСЗН по Залесовскому району</t>
  </si>
  <si>
    <t>УСЗН по г. Заринску и Заринскому району</t>
  </si>
  <si>
    <t>УСЗН по Змеиногорскому району</t>
  </si>
  <si>
    <t>УСЗН по Зональному району</t>
  </si>
  <si>
    <t>УСЗН по Калманскому району</t>
  </si>
  <si>
    <t>УСЗН по Каменскому, Крутихинскому и Баевскому районам</t>
  </si>
  <si>
    <t>УСЗН по Ключевскому району</t>
  </si>
  <si>
    <t>УСЗН по Косихинскому району</t>
  </si>
  <si>
    <t>УСЗН по Красногорскому району</t>
  </si>
  <si>
    <t>УСЗН по Краснощековскому и Курьинскому районам</t>
  </si>
  <si>
    <t>УСЗН по Кулундинскому району</t>
  </si>
  <si>
    <t>УСЗН по Кытмановскому и Тогульскому районам</t>
  </si>
  <si>
    <t>УСЗН по Локтевскому району</t>
  </si>
  <si>
    <t>УСЗН по Мамонтовскому району</t>
  </si>
  <si>
    <t>УСЗН по Немецкому национальному району</t>
  </si>
  <si>
    <t>УСЗН по Михайловскому району</t>
  </si>
  <si>
    <t>Управление по г. Новоалтайску и Первомайскому району</t>
  </si>
  <si>
    <t>УСЗН по Павловскому району</t>
  </si>
  <si>
    <t>УСЗН по Панкрушихинскому району</t>
  </si>
  <si>
    <t>УСЗН по Петропавловскому району</t>
  </si>
  <si>
    <t>УСЗН по Поспелихинскому  и Новичихинскому районам</t>
  </si>
  <si>
    <t>УСЗН по Ребрихинскому району</t>
  </si>
  <si>
    <t>УСЗН по Родинскому району</t>
  </si>
  <si>
    <t>УСЗН по Романовскому району</t>
  </si>
  <si>
    <t>УСЗН по г. Рубцовску и Рубцовскому району</t>
  </si>
  <si>
    <t>УСЗН по г. Славгороду и Яровое, Бурлинскому и Табунскому районам</t>
  </si>
  <si>
    <t>УСЗН по Смоленскому и Быстроистокскому районам</t>
  </si>
  <si>
    <t>УСЗН по Советскому району</t>
  </si>
  <si>
    <t>УСЗН по Тальменскому району</t>
  </si>
  <si>
    <t>УСЗН по Топчихинскому району</t>
  </si>
  <si>
    <t>УСЗН по Третьяковскому району</t>
  </si>
  <si>
    <t>УСЗН по Троицкому району</t>
  </si>
  <si>
    <t>УСЗН по Тюменцевскому району</t>
  </si>
  <si>
    <t>УСЗН по Угловскому району</t>
  </si>
  <si>
    <t>УСЗН по Усть-Калманскому району</t>
  </si>
  <si>
    <t>УСЗН по Усть-Пристанскому району</t>
  </si>
  <si>
    <t>УСЗН по Хабарскому району</t>
  </si>
  <si>
    <t>УСЗН по Целинному и Ельцовскому районам</t>
  </si>
  <si>
    <t>УСЗН по Чарышскому району</t>
  </si>
  <si>
    <t>УСЗН по Шелаболихинскому району</t>
  </si>
  <si>
    <t>УСЗН по Шипуновскому району</t>
  </si>
  <si>
    <t>ВК</t>
  </si>
  <si>
    <t>КГБСУСО "Бобровский ПНИ"</t>
  </si>
  <si>
    <t>КГБСУСО "Мамонтовский ПНИ"</t>
  </si>
  <si>
    <t>КГБСУСО "Масальский ПНИ"</t>
  </si>
  <si>
    <t>КГБСУСО "Озерский ПНИ"</t>
  </si>
  <si>
    <t>КГБСУСО "Павловский ПНИ"</t>
  </si>
  <si>
    <t>КГБСУСО "Первомайский ПНИ"</t>
  </si>
  <si>
    <t>КГБСУСО "Пещерский ПНИ"</t>
  </si>
  <si>
    <t>КГБСУСО "Тальменский ПНИ"</t>
  </si>
  <si>
    <t>КГБСУСО "Троицкий ПНИ"</t>
  </si>
  <si>
    <t>КГБСУСО "Шелаболихинский ПНИ"</t>
  </si>
  <si>
    <t>КГБСУСО "Егорьевский детский ПНИ"</t>
  </si>
  <si>
    <t>КГБСУСО "Тюменцевский детский ПНИ"</t>
  </si>
  <si>
    <t>КГБУСО "Комплексный центр  города Алейска"</t>
  </si>
  <si>
    <t>КГБУСО "Комплексный центр  города Барнаула"</t>
  </si>
  <si>
    <t>КГБУСО "Комплексный центр города Бийска"</t>
  </si>
  <si>
    <t>КГБУСО "Комплексный центр  города Заринска"</t>
  </si>
  <si>
    <t>КГБУСО "Комплексный центр Новоалтайска"</t>
  </si>
  <si>
    <t>КГБУСО "Комплексный центр города Рубцовска"</t>
  </si>
  <si>
    <t>КГБУСО "Комплексный центр города Славгорода"</t>
  </si>
  <si>
    <t>КГБУСО "Комплексный центр  Благовещенского района"</t>
  </si>
  <si>
    <t>КГБУСО "Комплексный центр  Каменского района"</t>
  </si>
  <si>
    <t>КГБУСО "Комплексный центр Локтевского района"</t>
  </si>
  <si>
    <t>КГБУСО "Комплексный центр  Мамонтовского района"</t>
  </si>
  <si>
    <t>КГБУСО "Комплексный центр Михайловского района"</t>
  </si>
  <si>
    <t>КГБУСО "Комплексный центр Немецкого национального района"</t>
  </si>
  <si>
    <t>КГБУСО "Комплексный центр Павловского района"</t>
  </si>
  <si>
    <t>КГБУСО "Комплексный центр Родинского района"</t>
  </si>
  <si>
    <t>КГБУСО "Комплексный центр Смоленского района"</t>
  </si>
  <si>
    <t>КГБУСО "Комплексный центр Советского района"</t>
  </si>
  <si>
    <t>КГБУСО "Комплексный центр Тальменского района"</t>
  </si>
  <si>
    <t>КГБУСО "Комплексный центр Топчихинского района"</t>
  </si>
  <si>
    <t>КГБУСО "Комплексный центр Троицкого района"</t>
  </si>
  <si>
    <t>КГБУСО "Комплексный центр  Усть-Калманского района"</t>
  </si>
  <si>
    <t>КГБУСО "Комплексный центр  Шипуновского района"</t>
  </si>
  <si>
    <t>01.01.2022- 31.03.2022</t>
  </si>
  <si>
    <t xml:space="preserve">Профилактическое мероприятие. Федеральный государственный пожарный надзор. </t>
  </si>
  <si>
    <t>Параметры внутреннего противопожарного водопровода не соответствуют требованиям пожарной безопасности. Специальный текст системы оповещения и управления эвакуацией не соответствует требованиям, п.3 табл.2 СП 3.13130.2009.</t>
  </si>
  <si>
    <t>Переплата по пособию по временной нетрудоспособности  за период карантина по ковид  во время ежегодного оплачиваемого отпуска в размере 7 162,40 руб. возвращена 29.03.2022 по п/п № 216742.</t>
  </si>
  <si>
    <t>Выдано предостережение о недопустимости нарушения обязательных требований№ 13/4-10 от 27.04.2022, согласно п.9.21 СП 2.1.3678-20 потолки, стены и полы всех помещений должны быть без нарушения целостности.</t>
  </si>
  <si>
    <t>Акт о невозможности проведения проверки. Проверка не состоялась.</t>
  </si>
  <si>
    <t>Проверка соблюдения законодательства в сфере закупок, отсутствуют сведения об исполнении контрактов в реестре контрактов  на сайте единой информационной системы в сфере закупок в сети "Интернет".</t>
  </si>
  <si>
    <t>Потолок коридора 2 этажа выполнен из плит, имеющих перфорированную поверхность и не является влагостойким, не имеет отделку, позволяющую осуществить уборку влажным способом с использованием моющих и дезинфицирующих средств. Полы в варочном цехе пищеблока с механическими повреждениями и нарушениями целостности отделки. В образце готовой пищевой продукции - рыба припущенная обнаружены бактерии группы кишечной палочки и 1 смыв.</t>
  </si>
  <si>
    <t>Административный штраф виновному лицу заменен на предупреждение.</t>
  </si>
  <si>
    <t xml:space="preserve"> 09.08.2022</t>
  </si>
  <si>
    <t xml:space="preserve"> 03.02.2022</t>
  </si>
  <si>
    <t xml:space="preserve">ГУ МЧС России по Алтайскому краю Территориальный отдел надзорной деятельности и профилактической работы         № 8 </t>
  </si>
  <si>
    <t>запрос 31.05.2022              № 02-18-2022</t>
  </si>
  <si>
    <t>Нарушение Федерального закона от 30.03.1999 № 52-ФЗ «О санитарно-эпидемиологическом благополучии населения».</t>
  </si>
  <si>
    <t xml:space="preserve">Сведения  о проживающих в учреждении лицах, имеющих в собственности недвижимое имущество. Ответ передан в прокуратуру Троицкого района 09.06.2022. </t>
  </si>
  <si>
    <t>Пожарная безопасность. Нарушение постановления Правительства Российской Федерации от 16.09.2020 № 1479 «Об утверждении Правил противопожарного режима в РФ». Проверка предписания 2021 года.</t>
  </si>
  <si>
    <t>Отдельные нарушения финансово-хозяйственной деятельности.</t>
  </si>
  <si>
    <t>Несоблюдение некоторых требований пожарной безопасности.  Приборы отопления в лестничных клетках выступают из плоскости стен. п.4.4.9 СП 1.13130.2020; Не предоставлен протокол испытания ограждений на крыше.</t>
  </si>
  <si>
    <t>Нарушение требований, установленных ГОСТ Р 52289, ГОСТ Р 52290 и ГОСТ Р 51256. Устранить угрозу безопасности граждан и общественной безопасности.</t>
  </si>
  <si>
    <t>Решение не представлено.</t>
  </si>
  <si>
    <t>Письмо от 17.06.2022 № 27-03-5/П/5811.</t>
  </si>
  <si>
    <t>Специалист по охране труда Морозов А.В. привлечен к дисциплинарной ответственности в виде замечания.</t>
  </si>
  <si>
    <t>Отдельные нарушения в сфере закупок.</t>
  </si>
  <si>
    <t>Проведены организационные, санитарно-противоэпидемические (профилактические) мероприятия. 16.03.2022 исполнено Предписание "О проведении дополнительных санитарно-противоэпидемических (профилактических) мероприятий" от 03.03.2022г. №13/2/931.</t>
  </si>
  <si>
    <t>Справка по проведению расследования причин возникновения групповой заболеваемости коронавирусной инфекцией  COVID-19 среди сотрудников. Среди сотрудников было установлено, что произошел занос инфекции. Характер заболеваемости воздушно-капельный. Источник инфекции не установлен.</t>
  </si>
  <si>
    <t>Нарушение СанПина (ч.1 ст. 6.3 КоАП РФ).</t>
  </si>
  <si>
    <t>В соответствии с Федеральным законом от 21 декабря 1994 года №69-ФЗ "О пожарной безопасности" необходимо устранить нарушения.</t>
  </si>
  <si>
    <t>6 месяцев 2022</t>
  </si>
  <si>
    <t>1 квартал 2022</t>
  </si>
  <si>
    <t>ТО надзорной деятельности и профилактической работы    № 4 УНД и ПР ГУ МЧС России по Алтайскому краю</t>
  </si>
  <si>
    <t>Выявлены нарушения обязательных требований, условия, создающие угрозу возникновения и распространения инфекционных, неинфекционных заболеваний людей (п.3.4. СанПиН 2.3/2.4.3590-20).</t>
  </si>
  <si>
    <t>Около коммутационных устройств, расположенных в 1, 3 и 6 палатах стационара, располагаются горючие материалы.</t>
  </si>
  <si>
    <t>Региональный государственный экологический контроль (надзор).</t>
  </si>
  <si>
    <t>Отдельные нарушения требований пожарного надзора.</t>
  </si>
  <si>
    <t>Нарушение Федерального закона от 30.03.1999 № 52-ФЗ «О санитарно-эпидемиологическом благополучии населения». В нарушение ст.17 Федерального закона 52-ФЗ  в моркови свежей обнаружены яйца оплодотворенных аскарид, в технолог. документах не указана температура блюд.</t>
  </si>
  <si>
    <t>Нарушение ч.2 ст. 14.43 КоАП, не соблюдение температурного режима при хранении продуктов (сухое молоко). Штраф выписан на физ лицо (кладовщика), устранено в момент проведения проверки.</t>
  </si>
  <si>
    <t>Не установлен порядок работы со служебной информацией п.15 постановления Правительства РФ № 410; не проведено техническое освидетельствование огнетушителей.</t>
  </si>
  <si>
    <t>Указано на необходимость проведения ремонта нагревательного прибора в комнате терапии, металлической трубы водоотведения в пищеблоке, стен  в рекреации 1-2 этажа (СП 2.1.3678-20).</t>
  </si>
  <si>
    <t xml:space="preserve">27.06.2022 б/н </t>
  </si>
  <si>
    <t>Федеральный государственный пожарный надзор. Исполнение предписания органа ГПН №260/1/1 от 19.08.2021. На объекте защиты отсутствует инструкция о мерах пожарной безопасности (п.2 постановления Правительства РФ от 16.09.2020 №1479). Нет декларации пожарной безопасности (ст.64 ФЗ от 22.07.2008 №123-ФЗ). Нет журнала эксплуатации систем противопожарной защиты (п.54 постановления Правительства РФ от 16.09.200 №1479).</t>
  </si>
  <si>
    <t>Проверка целевого и эффективного использования денежных средств Фонда поддержки детей.</t>
  </si>
  <si>
    <t>Присоединение к КГБСУСО "Центральный дом-интернат для престарелых и инвалидов". Постановление 04.05.2022 №148.</t>
  </si>
  <si>
    <t>Нарушения п.13.4.1, п.13.6.1 Свод правил 5.13130.2009 "Системы противопожарной защиты. Установки пожарной сигнализации пожаротушения автоматические. Нормы и правила проектирования"; ч.3 ст.80, ч.2 ст.82 ФЗ 22.07.2008 №123-ФЗ "Технический регламент о требованиях пожарной безопасности". Тип проводов и кабелей автоматической пожарной сигнализации не соответствуют требуемым значениям (п.13.15.3 Свод правил 5.13130.2009 ). В помещении пожарного поста отсутствует аварийное освещение (п.13.14.12 Свод правил 5.13130.2009). Не все помещения оборудованы дымовыми пожарными извещателями, система оповещения и управления эвакуацией отключается самопроизвольно и т.д.</t>
  </si>
  <si>
    <t>Нарушение ч.2, 3 ст.103 ФЗ от 05.04.2013 № 44-ФЗ "О контрактной системе в сфере закупок товаров, работ, услуг для обеспечения государственных и муниципальных нужд".</t>
  </si>
  <si>
    <t>Транспортное средство не оснащено аппаратурой спутниковой навигации ГЛОНАСС. Нарушения в заполнении обязательных реквизитов путевых листов.</t>
  </si>
  <si>
    <t>Нарушение п.4.3.12 СП 1.131.30.2020 "Системы противопожарной защиты".</t>
  </si>
  <si>
    <t>Проверка факта льготной работы Юшковой Е.В. В сведениях о страховом стаже Юшковой Е.В. за 2019 год учреждению необходимо указать дополнительные сведения - на общих основаниях за период 01.01.2019-31.03.2019, указать код выслуги лет-27-ГД в период 01.04.2019-31.12.2019 указать размер ставки -1.  В течение 5 рабочих дней представить корректирующие формы СЗВ-КОРР.</t>
  </si>
  <si>
    <t>В личных медицинских книжках сотрудников отсутствуют данные о проведении профилактических прививок. Уборочный инвентарь находится в туалете младшей группы и туалете изолятора, в доступном для детей месте. Полы в изоляторе имеют дефекты, повреждена целостность линолеума. Стены в гостиной и прачечной имеют дефекты. Ежедневное меню основного питания на сутки не содержит информации о калорийности порции. Емкость с рабочим раствором дезинфицирующего средства не промаркирована. Не соблюдаются правила обработки горячего цеха пищеблока, т.к. на столе готовой продукции обнаружены бактерии группы кишечной палочки.</t>
  </si>
  <si>
    <t>Соблюдение законодательства об охране здоровья детей от воздействия окружающего табачного дыма, законодательства о профилактике безнадзорности и правонарушений несовершеннолетних. Отсутствуют сведения о ходе реализации программы реабилитации и адаптации воспитанников, отсутствуют отчеты об исполнении мероприятий.Сведения о выполнении плана мероприятий по реализации индивидуальной программы несовершеннолетних отсутствуют, заключение о выполнении индивидуальных программ предоставления социальных услуг не составлено.</t>
  </si>
  <si>
    <t>плановая встречная документарная</t>
  </si>
  <si>
    <t>документарная внеплановая</t>
  </si>
  <si>
    <t>внеплановая, мероприятие по контролю без взаимодействия</t>
  </si>
  <si>
    <t>внеплановая документарная выездная</t>
  </si>
  <si>
    <t>1 кв 2021</t>
  </si>
  <si>
    <t>Встречная проверка на основании поручения МИФНС № 23 по Ростовской области.</t>
  </si>
  <si>
    <t>Федеральный государственный контроль (надзор) за обработкой персональных данных. Нарушений не выявлено.</t>
  </si>
  <si>
    <t>Нарушения пожарной безопасности - ФЗ от 22.07.2008 №123-ФЗ, постановления Правительства РФ от 16.09.2020 №1479. Недостаточное количество пожарных извещателей. Замена полов поэтажных коридоров на негорючие материалы.</t>
  </si>
  <si>
    <t>Нарушения Положения о закупке у единственного поставщика, в т.ч. без включения информации о таких закупок в план закупок.</t>
  </si>
  <si>
    <t>Контрольное мероприятие "Проверка осуществления расходов краевого бюджета на реализацию отдельных мероприятий программы "Содействие эффективной занятости населения и социальная поддержка безработных граждан".</t>
  </si>
  <si>
    <t>Нарушение пожарной безопасности. Нарушение Постановления Правительства Российской Федерацииот 16.09.2020 № 1479 «Об утверждении Правил противопожарного режима в РФ».</t>
  </si>
  <si>
    <t>Соблюдение требований пожарной безопасности, а т.ж оценка их соответствия требованиям пожарной безопасности. Пожарная безопасность, нарушение п.17 «а» Правил противопожарного режима в РФ (Постановление Правительства РФ « 1479 от 16.09.2020). нарушения выявленные в ходе проверки будут устранены до 10.09.2022.</t>
  </si>
  <si>
    <t>По начислению больничных листов сотрудников учреждения. Нарушение начисления выплаты застрахованным лицам пособия по временной нетрудоспособности.</t>
  </si>
  <si>
    <r>
      <t xml:space="preserve">Ошибочно </t>
    </r>
    <r>
      <rPr>
        <sz val="10"/>
        <color indexed="63"/>
        <rFont val="Times New Roman"/>
        <family val="1"/>
        <charset val="204"/>
      </rPr>
      <t>застрахованным лицам Галыгиной К.А. и Золотаревой А.С., в связи с наступлением временной нетрудоспособности (по уходу за больным членом семьи) во время ежегодного оплачиваемого отпуска дни отпуска продлены на дни  нетрудоспособности и неправомерно  оплачены. Застрахованному лицу Пановой Т.Ю. ошибочно рассчитан размер страхового стажа для определения соответствующего вида пособия (7лет 11 месяцев был округлен до 8 лет) и пособия вместо 80%  от сред. заработка рассчитаны 100%.</t>
    </r>
  </si>
  <si>
    <t>Нарушение ст.20.1 Федерального закона от 24.07.1998 № 125-ФЗ "Об обязательном социальном страховании от несчастных случаев на производстве и проф. заболеваний", а именно занижена база для начисления страховых взносов на 172,50 руб.</t>
  </si>
  <si>
    <t>уплачен штраф 200 руб., п/п 805379 от 17.03.2022</t>
  </si>
  <si>
    <t>Нарушений  Федерального закона от 24.07.1998 № 255-ФЗ  "Об обязательном социальном страховании на случай временной нетрудоспособности и в связи с материнством" не выявлено.</t>
  </si>
  <si>
    <t>Федеральный государственный пожарный надзор. На объекте защиты размещен электрощит в шкаф, выполненный из горючего материала (ламинированный ДСП); (Основание: ППР в РФ п.35е). На объекте защиты в кабинете групповых занятий отсутствуют дымовые пожарные извещатели; (Основание: ППР в РФ п.54); На объекте защиты помещения, защищенные АПС контролируются датчиками дымовыми и тепловыми (Основание: ППР в РФ п.54;СП5 .13130.2009 Приложение А,п.А3).</t>
  </si>
  <si>
    <t>Проверка по реализации Федерального закона от 24.06.1999г №120  ФЗ "Об основах системы профилактики безнадзорности и правонарушений несовершеннолетних".</t>
  </si>
  <si>
    <t>Федеральный государственный пожарный надзор. Нарушение постановления Правительства РФ от 22.07.2020 №1084 «О порядке проведения расчетов по оценке пожарного риска». Место проведение контрольного мероприятия - Советский район, с.Советское, ул.Советская, 746.</t>
  </si>
  <si>
    <t>По обращению гр-ки Герасименко И.Б. о нарушении ее прав и прав ее ребенка на действие работников Рубцовского филиала КАУ "МФЦ Алтайского края". Ненадлежащее определение перечня услуг при приеме заявителя в рамках жизненной ситуации в нарушение ст.ст. 2, 5, 16 Федерального закона от 27.07.2010 № 210-ФЗ и Соглашения о взаимодействии между КАУ "МФЦ Алтайского края" и Министерством социальной защиты Алтайского края от 01.02.2022 № М-4/22.</t>
  </si>
  <si>
    <t>Предоставление информации в отношении иностранной продукции, замещение которой отечественными аналогами не завершено. Даны ответы (исх. от 09.03.2022 №01-33/14, от 11.03.2022 №01-33/16).</t>
  </si>
  <si>
    <t>КГКУ "Управление социальной защиты населения по городу Алейску и Алейскому району"</t>
  </si>
  <si>
    <t>КГКУ "Управление социальной защиты населения по Алтайскому району"</t>
  </si>
  <si>
    <t>КГКУ "Управление социальной защиты населения по городу Белокурихе и Солонешенскому району"</t>
  </si>
  <si>
    <t>КГКУ "Управление социальной защиты населения по городу Бийску и Бийскому и Солтонскому районам"</t>
  </si>
  <si>
    <t>КГКУ "Управление социальной защиты населения по Благовещенскому и Суетскому районам"</t>
  </si>
  <si>
    <t>КГКУ "Управление социальной защиты населения по Волчихинскому району"</t>
  </si>
  <si>
    <t>КГКУ "Управление социальной защиты населения по Егорьевскому району"</t>
  </si>
  <si>
    <t>КГКУ "Управление социальной защиты населения по Залесовскому району"</t>
  </si>
  <si>
    <t>КГКУ "Управление социальной защиты населения по городу Заринску и Заринскому району"</t>
  </si>
  <si>
    <t>КГКУ "Управление социальной защиты населения по Змеиногорскому району"</t>
  </si>
  <si>
    <t>КГКУ "Управление социальной защиты населения по Зональному району"</t>
  </si>
  <si>
    <t>КГКУ "Управление социальной защиты населения по Калманскому району"</t>
  </si>
  <si>
    <t>КГКУ "Управление социальной защиты населения по Ключевскому району"</t>
  </si>
  <si>
    <t xml:space="preserve"> КГКУ "Управление социальной защиты населения по Косихинскому району"</t>
  </si>
  <si>
    <t xml:space="preserve"> КГКУ "Управление социальной защиты населения по Красногорскому району"</t>
  </si>
  <si>
    <t>КГКУ "Управление социальной защиты населения по Краснощековскому и Курьинскому районам"</t>
  </si>
  <si>
    <t>КГКУ "Управление социальной защиты населения по Кытмановскому и Тогульскому районам"</t>
  </si>
  <si>
    <t>КГКУ "Управление социальной защиты населения по Локтевскому району"</t>
  </si>
  <si>
    <t>КГКУ "Управление социальной защиты населения по Мамонтовскому району"</t>
  </si>
  <si>
    <t>КГКУ "Управление социальной защиты населения по Михайловскому району"</t>
  </si>
  <si>
    <t>КГКУ "Управление социальной защиты населения по Немецкому национальному району"</t>
  </si>
  <si>
    <t>КГКУ "Управление социальной защиты населения по городу Новоалтайску и Первомайскому району"</t>
  </si>
  <si>
    <t>КГКУ "Управление социальной защиты населения по Павловскому району"</t>
  </si>
  <si>
    <t>КГКУ "Управление социальной защиты населения по Панкрушихинскому району"</t>
  </si>
  <si>
    <t>КГКУ "Управление социальной защиты населения по Петропавловскому району"</t>
  </si>
  <si>
    <t>КГКУ "Управление социальной защиты населения по Поспелихинскому  и Новичихинскому районам"</t>
  </si>
  <si>
    <t>КГКУ "Управление социальной защиты населения по Ребрихинскому району"</t>
  </si>
  <si>
    <t>КГКУ "Управление социальной защиты населения по Родинскому району"</t>
  </si>
  <si>
    <t>КГКУ "Управление социальной защиты населения по Романовскому району"</t>
  </si>
  <si>
    <t>КГКУ "Управление социальной защиты населения по городу Рубцовску и Рубцовскому району"</t>
  </si>
  <si>
    <t>КГКУ "Управление социальной защиты населения по городам Славгороду и Яровое, Бурлинскому и Табунскому районам"</t>
  </si>
  <si>
    <t>КГКУ "Управление социальной защиты населения по Советскому району"</t>
  </si>
  <si>
    <t>КГКУ "Управление социальной защиты населения по Тальменскому району"</t>
  </si>
  <si>
    <t>КГКУ "Управление социальной защиты населения по Топчихинскому району"</t>
  </si>
  <si>
    <t>КГКУ "Управление социальной защиты населения по Третьяковскому району"</t>
  </si>
  <si>
    <t>КГКУ "Управление социальной защиты населения по Троицкому району"</t>
  </si>
  <si>
    <t>КГКУ "Управление социальной защиты населения по Тюменцевскому району"</t>
  </si>
  <si>
    <t>КГКУ "Управление социальной защиты населения по Угловскому району"</t>
  </si>
  <si>
    <t>КГКУ "Управление социальной защиты населения по Усть-Калманскому району"</t>
  </si>
  <si>
    <t>КГКУ "Управление социальной защиты населения по Усть-Пристанскому району"</t>
  </si>
  <si>
    <t>КГКУ "Управление социальной защиты населения по Хабарскому району"</t>
  </si>
  <si>
    <t>КГКУ "Управление социальной защиты населения по Целинному и Ельцовскому районам"</t>
  </si>
  <si>
    <t>КГКУ "Управление социальной защиты населения по Чарышскому району"</t>
  </si>
  <si>
    <t>КГКУ "Управление социальной защиты населения по Шелаболихинскому району"</t>
  </si>
  <si>
    <t>КГКУ "Управление социальной защиты населения по Шипуновскому району"</t>
  </si>
  <si>
    <t>Проверка целевого и эффективного расходования бюджетных средств, выделенных на реализацию регионального проекта "Разработка и реализация программы системной поддержки и повышения качества жизни граждан старшего поколения в рамках нацпроекта "Демография".</t>
  </si>
  <si>
    <t>Федеральный государственный пожарный надзор. Нарушение ФЗ от 22.07.2008 №123-ФЗ «Технический регламент о требованиях пожарной безопасности», постановления Правительства РФ от 16.09.2020 №1479 "Об утверждении Правил противопожарного режима в Российской Федерации".</t>
  </si>
  <si>
    <t>Соблюдение законодательства при осуществлении ежемесячных выплат в связи с рождением (усыновлением) первого ребенка, также при рождении 3-го ребенка или последующих детей до достижения возраста 3-х лет.</t>
  </si>
  <si>
    <t>Проверка реализации национального проекта "Демография".</t>
  </si>
  <si>
    <t>Запрос информации в отношении лиц, состоящих на учете в центре занятости населения, незаконно получавших пособие по безработице и иные выплаты.</t>
  </si>
  <si>
    <t>По факту мошенничества со стороны представителей  АНО ДО "АРГР РОСТ".</t>
  </si>
  <si>
    <t>По уголовному делу должностного преступления директором ООО "Истоки".</t>
  </si>
  <si>
    <t>Нарушения при начислении материальной помощи (гемодиализ).</t>
  </si>
  <si>
    <t>Соблюдение законодательства при реализации проектов "Демография",  "Финансовая поддержка семей при рождении детей" .</t>
  </si>
  <si>
    <t>Проведение мероприятий по профилактике, выявлению и пресечению преступлений экономической направленности. (Заключение социальных контрактов).</t>
  </si>
  <si>
    <t>Исполнение законодательства о несовершеннолетних, соблюдение их прав и законодательных интересов. Исполнение органами системы профилактики законодательства в сфере предупреждения и своевременного выявления фактов ненадлежащего исполнения родительских обязанностей, выявление семей, находящихся в социально опасном положении.</t>
  </si>
  <si>
    <t>Исполнение законодательства, регулирующего вопросы ежемесячных выплат в связи с рождением 1-го ребенка, при рождении 3-го ребенка или последующих детей до достижения ребенком возраста 3-х лет.</t>
  </si>
  <si>
    <t>По обращению Сулоева В.А. Соблюдение Федерального закона о занятости населения. Необоснованная выплата пособия по безработице Сулоеву В.А.</t>
  </si>
  <si>
    <t>Обращение Зайцевой Е.С. о нарушении законодательства, регламентирующего вопросы выплаты ежемесячного пособия на рождение первого ребенка. Пособие назначено.</t>
  </si>
  <si>
    <t>Нарушение законодательства о занятости населения. Нарушения при поиске подходящей работы для инвалидов  в зависимости от ее удаленности от населенного пункта.</t>
  </si>
  <si>
    <t>Исполнение требований законодательства при реализации национальных проектов, подпрограмма "Профессональное обучение и обучение граждан предпенсионного возраста".</t>
  </si>
  <si>
    <t>Нарушение п.36.8 Регламента УТЗН АК от 20.04.2020 №45/Пр/58, невыполнение всех процедур Регламента.</t>
  </si>
  <si>
    <t>Нарушение законодательства о социальной защите инвалидов. Мониторинг обеспечения доступности помещений для инвалидов. Нарушение законодательства в части доступной среды для маломобильных групп населения.</t>
  </si>
  <si>
    <t>Проверка обоснованности назначения пособия гражданам, усыновившим детей. Нарушений не выявлено.</t>
  </si>
  <si>
    <t>Исполнение поручения по уголовному делу, проведение оперативно-розыскных мероприятий в связи с тем, что в 2019 году был заключен договор на дополнительное профессиональное образование гражданина предпенсионного возраста с АНО ДПО "АРГР РОСТ".</t>
  </si>
  <si>
    <t>На стадии возбуждения уголовного дела в отношении учебного заведения.</t>
  </si>
  <si>
    <t>Проверка исполнения законодательства в сфере защиты прав инвалидов.</t>
  </si>
  <si>
    <t>Проверка соблюдения законодательства при получении пособий по безработице.</t>
  </si>
  <si>
    <t>Проверка соблюдения законодательства о предупреждении преступлений в отношении несовершеннолетних.</t>
  </si>
  <si>
    <t>Проверка соблюдения законодательства в сфере соблюдения прав семей на получение выплат.</t>
  </si>
  <si>
    <t>Федеральный государственный пожарный надзор. Результат проверки: Указанные в предписании от 04.06.2021  №140/1/93 нарушения обязательных требований пожарной безопасности  устранены.</t>
  </si>
  <si>
    <t>Федеральный государственный пожарный надзор. Результат проверки: Указанные в предписании от 04.06.2021  №140/1/92 нарушения обязательных требований пожарной безопасности  устранены.</t>
  </si>
  <si>
    <t>Соблюдение законодательства, регламентирующего порядок реализации угля населению, возмещение расходов, понесенных при приобретении твердого топлива.</t>
  </si>
  <si>
    <t>Проверка исполнения законодательства о социальной поддержки населения в отношении частного учреждения дополнительного образования "Центр профессионального образования" КГКУ "УСЗН по Змеиногорскому району".</t>
  </si>
  <si>
    <t>Проверка исполнения законодательства о социальной поддержки населения в отношении частного учреждения дополнительного образования " Центр профессионального образования" КГКУ "УСЗН по Змеиногорскому району". Проверка документов в рамках регионального проекта "Старшее поколение" за 2019 год. Дело находится на рассмотрении.</t>
  </si>
  <si>
    <t>Проверка соблюдения ст.7 ФЗ от 29.12.2020 №478-ФЗ "О внесении изменений в отдельные законодательные акты РФ", ст.26.18 ФЗ от 24.07.1998 №125-ФЗ "Об обязательном социальном страховании от несчастных случаев на производстве и профессиональных заболеваний". Нарушений не выявлено.</t>
  </si>
  <si>
    <t>Проверка ЦЗН по вопросу законности выплат безработным.</t>
  </si>
  <si>
    <t>Соблюдение законодательства при организации компенсационных выплат педагогическим работникам.</t>
  </si>
  <si>
    <t>По факту совершения преступления в отношении несовершеннолетней и об оказании помощи семье для преодоления трудной жизненной ситуации.</t>
  </si>
  <si>
    <t>Исполнение законодательства при предоставлении мер социальной поддержки педагогическим работникам, связанных с компенсацией расходов на оплату жилищно-коммунальных услуг.</t>
  </si>
  <si>
    <t>Предоставление ежемесячных выплат в связи с рождением (усыновлением) первого ребенка, при рождении 3-го ребенка или последующих детей до достижения ребенком возраста 3-х лет.</t>
  </si>
  <si>
    <t>Проверка состояния работы органов власти, органов и учреждений системы профилактики безнадзорности и правонарушений несовершеннолетних.</t>
  </si>
  <si>
    <t>Исполнение законодательства при реализации полномочий по содействию занятости, законности расходования выделенных бюджетных средств в т.ч. в рамках государственных программ.</t>
  </si>
  <si>
    <t>Соблюдение законодательства при осуществлении ежемесячных выплат в связи с рождением первого ребенка, при рождении третьего или последующих детей до достижения ребенком возраста 3-х лет.</t>
  </si>
  <si>
    <t>Сведения о гражданах, получавших пособия по безработице и имевших согласно сведениям налогового органа доход.</t>
  </si>
  <si>
    <t>Анализ работы, направленной на предупреждение повторной преступности.</t>
  </si>
  <si>
    <t xml:space="preserve">Тематическая проверка личных дел получателей пособия гражданам, усыновивших детей. Нарушение п.7 ч.1 ст. 4 закона АК от 08.09.2003 №39-ЗС "О пособии гражданам, усыновившим детей": выплата пособия своевременно не прекращена </t>
  </si>
  <si>
    <t>Камеральная налоговая проверка расчетов по страховым взносам за 12 месяцев 2021 для подтверждения правомерности заявленной суммы, не подлежащей обложению страховым взносам.</t>
  </si>
  <si>
    <t>Запрос копий документов, представленных гр. Радченко С.Ю. для оформления выплаты на ребенка от 3 до 7 лет.</t>
  </si>
  <si>
    <t xml:space="preserve">На решения требований по регистрации инвалидов в качестве безработных и обеспечением государственных гарантий в области содействия занятости населения. </t>
  </si>
  <si>
    <t>Тематическая проверка обоснованности назначения ежемесячной выплаты в связи с рождением (усыновлением) первого ребенка.</t>
  </si>
  <si>
    <t>Проверка личных дел совершеннолетних недееспособных граждан. Отсутствие описи имущества в деле Угарова А.И, отсутствие в делах подопечных, проживающих в интернате, документов о снятии и расходовании денежных средств. Приказ Минтрудсоцзащиты Алт.края от 01.12.2017 № 520. Отсутствие в некоторых делах документов предусмотренных пост. Правительства от 01.12.2017 № 927.</t>
  </si>
  <si>
    <t>Проверка личных дел по предоставлению государственных услуг (выдача справок малоимущим, многодетным, предоставление материальной помощи). Заверение копии не соответствует п 2.2.25 Пр.Министерства от 15.04.2019, присутствуют пустые строки, отсутствует дата начала документального подтверждения проживания, отсутствуют док. подтверждающие родство,  неправомерно выданы уведомления студентам,расчет компенсации проезда на гемодиализ произведен неверно, не выданы уведомления</t>
  </si>
  <si>
    <t>Запрос информация по удержанию переплаты у педагога Бейсеновой Г.А.</t>
  </si>
  <si>
    <t>Запрос информации, в связи с поступившим заявлением Кирилловой О.В. о незаконном отказе в выплате пособия  на ребенка в возрасте 3-7</t>
  </si>
  <si>
    <t>Запрос информации, в связи с поступившим заявлением Богомолова А.М. об  отказе в выплате пособия  на ребенка возрасте 3-7</t>
  </si>
  <si>
    <t>Запрос информации, связанной с оказанием услуг по профессиональному обучению граждан в рамках нацпроекта "Демография"</t>
  </si>
  <si>
    <t>Приобщить в л/д недостающие документы.</t>
  </si>
  <si>
    <t>В личном деле приобщено заявление неустановленной формы.</t>
  </si>
  <si>
    <t>Проверка личных дел получателей ЕДВ и ЕДК. Нарушений не выявлено</t>
  </si>
  <si>
    <t>Нарушение 44-ФЗ "О контрактной системе в сфере закупок товаров, работ, услуг для обеспечения государственных и муниципальных нужд". Некоторые контракты не имеют суммовых размеров штрафов Сторон .</t>
  </si>
  <si>
    <t>По обращению гражданки Макаровой Н.С. о ежемесячной социальной денежной выплате на ребенка в возрасте от 3 до 7 лет.</t>
  </si>
  <si>
    <t>Проверка по уголовному делу № 12101010029000230 (были предоставлены  личные дела, проходивших обучение по курсу  "бухгалтер" в 2019 году).</t>
  </si>
  <si>
    <t>Проверка по уголовному делу № 12101010029000230 (было предоставлено личное дело Дикань Тамары Викторовны, проходившей обучение по курсу  "бухгалтер" в 2019 году).</t>
  </si>
  <si>
    <t>Нарушение законодательства о занятости населения повлекшее нарушение конституционных прав граждан на социальную защиту  от безработицы. Исполнение законодательства о труде и занятости. Ответ предоставлен.</t>
  </si>
  <si>
    <t>Проверка о дефиците твердого топлива и его завышенной стоимости.</t>
  </si>
  <si>
    <t>Нарушение законодательства об опеке и попечительстве, санитарно - эпидемиологического законодательства.</t>
  </si>
  <si>
    <t>Проверка исполнения законодательства в сфере соблюдения жилищных прав ветеранов ВОВ.</t>
  </si>
  <si>
    <t>Проверка получателей пособия по безработице на предмет наличия у них иного дохода.</t>
  </si>
  <si>
    <t>Запрос по выплатам в связи с рождением (усыновлением) первого ребенка, а также ЕДВ при рождении третьего ребенка.</t>
  </si>
  <si>
    <t>Надзор за исполнением законодательства в сфере занятости населения.</t>
  </si>
  <si>
    <t>Обращение Дьячко С.А. на отказ ЦЗН в выдаче решения о сохранении среднемесячного заработка в течение 3-го месяца со дня увольнения. 20.05.2022 предоставлена информация о причине отаза в выдаче решения и копии соответствующих документов.</t>
  </si>
  <si>
    <t>Нарушение законодательства о занятости при принятии решения о назначении пособия работникам, уволенным из МУП "Коммунальщик". Исполнение законодательства о труде и занятости. Информация и копии документов предоставлены 25.05.2022.</t>
  </si>
  <si>
    <t>По обращению Никогосьян Н.В. об отказе в постановке на учет в качестве безработной. Нарушения исправлены, инспектор ЦЗН привлечен к дисциплинарной ответственности.</t>
  </si>
  <si>
    <t>По обращению гр-ки Гонных Е.В. об отказе в государственной социальной помощи (социальный контракт).</t>
  </si>
  <si>
    <t>Нарушение закона РФ от 19.04.1991 №1032-1 "О занятости населения РФ". Нарушения устранены в период проведения проверки.</t>
  </si>
  <si>
    <t>Предоставлена информация о выявленных фактах незаконного получения пособия по безработице.</t>
  </si>
  <si>
    <t>По обращению гражданки Весниной Г.Я. по факту отказа в предоставлении материальной помощи в виде компенсации затрат на проезд к месту проведения процедур гемодиализа.</t>
  </si>
  <si>
    <t>Проведения проверки соблюдения законодательства при осуществлении ежемесячных выплат в связи с рождением (усыновлением) первого ребенка, а также при рождении третьего ребенка.</t>
  </si>
  <si>
    <t xml:space="preserve">Проведение проверки обращения Андреева А.В.по вопросу отказа в предоставлении материальной помощи на основании социального контракта. Решение об отказе в предоставлении материальной помощи на основании социального контракта Андрееву А.В. является незаконным. </t>
  </si>
  <si>
    <t>По обращению Гайзель В.И. о нарушении законодательства при предоставлении мер социальной поддержки. Предостережение о недопущении нарушения закона 24.01.2022 б/н.</t>
  </si>
  <si>
    <t xml:space="preserve">Обращение КГБСУСО "Тальменский ПНИ" по вопросу незаконного использования денежных средств временным опекуном Осининой З.С. в интересах подопечного Осинина А.Г. </t>
  </si>
  <si>
    <t>Проверка по обращению гр-на Рахманова Х.Д. об отказе в назначении государственной социальной помощи ( по факту отказа в удовлетв. заявления о признании его семьи малоимущей).</t>
  </si>
  <si>
    <t>Закон РФ от 19.04.1991 № 1032-1 "О занятости населения в РФ", постановление Правительства РФ от 02.11.2021 № 1909.  Представление рассмотрено с участием прокурора 07.06.2022 (исх. 2008).</t>
  </si>
  <si>
    <t>Выявление, предупреждение, пресечение и раскрытие экономических и налоговых преступлений. В рамках реализации государственной программы Алтайского края "Содействие занятости населения Алтайского края".</t>
  </si>
  <si>
    <t>Закон РФ от 19.04.1991 № 1032-1 "О занятости населения в РФ, Постановление Правительства РФ от 02.11.2021 № 1909.</t>
  </si>
  <si>
    <t>Законность выплаты денежного пособия по безработице  (12-ти гражданам).</t>
  </si>
  <si>
    <t>Запрос о назначении ежемесячной выплаты на детей от 3-7 лет по обращению Рядинских Л.В.</t>
  </si>
  <si>
    <t>Проверка организации работы по возмещению незаконно полученного пособия по безработице физическими лицами.</t>
  </si>
  <si>
    <t>По обращению Глуховой М.С. об отказе постановки на учет в качестве безработной.</t>
  </si>
  <si>
    <t>Проверка по обращению гр-ки Жуковой Е.А. о ее предоставлении информации в качестве безработной и получения пособия.</t>
  </si>
  <si>
    <t>Соблюдение прав семей с детьми на получение ежемесячных выплат.</t>
  </si>
  <si>
    <t>Соблюдение законодательства при предоставлении территориальными органами ПФР РФ государственных и муниципальных услуг гражданам, имеющим детей.</t>
  </si>
  <si>
    <t>Нарушение законодательства о занятости населения. Нарушение ч.6 ст.31, ч.1, ст.22.1 Закона от 19.04.1991 №1032-1.</t>
  </si>
  <si>
    <t>Отказ в назначении ежемесячной выплаты в связи с рождением первого ребенка (Федеральный закон  от 28.12.2017. № 418-ФЗ "О ежемесячных выплатазх, семьям, имеющим детей", Приказ Минтруда России от 29.12.2017 № 889н.</t>
  </si>
  <si>
    <t>Проведение работы по профилактике безнадзорности и правонарушений несовершеннолетних состаящих на учете в субъектах профилактики. Специалистами управления не посещались семьи, находящиеся в СОП.</t>
  </si>
  <si>
    <t>Запрос списка лиц, зарегистрированных и получающих пособие по безработице в Хабарском районе по состоянию на 09.02.2022.</t>
  </si>
  <si>
    <t>Сверка материалов по сообщениям ЦЗН направленным в ОВД по факту незаконного получения гражданами пособия по безработице.</t>
  </si>
  <si>
    <t>Запрос информации о причинах постановки на учет кочегаров МКП Хабарского района "Коммунальщик".</t>
  </si>
  <si>
    <t>Исполнение законодательства при реализации в рамках национального проекта "Демография" регионального проекта "Финансовая поддержка семей при рождении детей".</t>
  </si>
  <si>
    <t>Соблюдение законодательства о занятости населения. Во исполнение положений ст.3 Закона Постановлением Правительства РФ от 02.11.2021 №1909 утверждены Правила регистрации граждан в целях поиска подходящей работы, регламентирующие порядок регистрации граждан, обратившихся в государственные учреждения службы занятости населения за содействием в поиске подходящей работы).</t>
  </si>
  <si>
    <t>Соблюдение прав отдельных категорий граждан на ежемесячные выплаты в связи с рождением (усыновлением) первого ребенка, также при рождении 3-го ребенка или последующих детей до достижения возраста 3-х лет.</t>
  </si>
  <si>
    <t>Решение о приостановлении срока проведении  контрольного (надзорного) мероприятия 09.03.2022 №13/12-06 09.03.2022-25.03.2022 на срок проведения питаний/экспертиз. Низкий уровень искусственного освещения ч.1 ст.19 № 52 ФЗ</t>
  </si>
  <si>
    <t>Нарушение Федерального закона от 30.03.1999 № 52-ФЗ 
«О санитарно-эпидемиологическом благополучии населения».</t>
  </si>
  <si>
    <t>Экологическая безопасность. Требование части 2 ст.51 ФЗ 
от 10.01.2002 № 7-ФЗ.</t>
  </si>
  <si>
    <t>Пол в помещении помывочной в бане, в стиральном цехе в бане не гладкие, имеются дефекты  в виде сколов в плитке. Стены в помещении помывочной в бане не гладкие, имеются дефекты  в виде частичного  отсутствия  отделочного материала - плитки, отслоения масляной краски на батареях и т.д.  В примерном 14-дневном меню в питании детей применяются пищевые продукты, входящие в перечень пищевой продукции, которые не допускаются при организации питания детей.</t>
  </si>
  <si>
    <t>СВОД ПО МОНИТОРИНГУ КОНТРОЛЬНО-НАДЗОРНОЙ ДЕЯТЕЛЬНОСТИ за 3 квартал 2022 года</t>
  </si>
  <si>
    <t>16.08.2022-29.08.2022</t>
  </si>
  <si>
    <t>01.01.2020-истекший период 2022</t>
  </si>
  <si>
    <t>Прокуратура Первомайского района</t>
  </si>
  <si>
    <t>запрос 18.07.2022              № 02-08</t>
  </si>
  <si>
    <t>не позднее 29.07.2022</t>
  </si>
  <si>
    <t>ГУ МЧС России по Алтайскому краю Территориальный отдел надзорной деятельности и профилактической работы №4</t>
  </si>
  <si>
    <t>11.07.2022-22.07.2022</t>
  </si>
  <si>
    <t>19.07.2022 №188</t>
  </si>
  <si>
    <t>Отсутствие автоматической пожарной сигнализации. Неверно установлено радиатор отопления. Источник противопожарного водоснабжения не соответствует требованиям. Хранение мебели в неположенном месте.</t>
  </si>
  <si>
    <t>19.07.2022 №188/1</t>
  </si>
  <si>
    <t>01.09.2022 01.07.2023</t>
  </si>
  <si>
    <t xml:space="preserve">Сведения  об условиях проживания, соблюдения СаНПинов, пожпарной безопасности, исполнения ИПРА, предоставления средств реабилитации, соблюдение тарифов на соц услуги, соблюдение порядка и стандартов предоставления социальных услуг, наличие и обеспечение необходимыми лекарственными средствами, предоставление копий жалоб, наличие судебных решений, актов, предписаний и других материалов проверок КНО за 2020-20222 г.г. </t>
  </si>
  <si>
    <t>СВОД ПО МОНИТОРИНГУ КОНТРОЛЬНО-НАДЗОРНОЙ ДЕЯТЕЛЬНОСТИ  за 3 квартал 2022 года</t>
  </si>
  <si>
    <t>25.07.2022 № 02-55-22</t>
  </si>
  <si>
    <t>31.08.2022 № 02-55д</t>
  </si>
  <si>
    <t>Нарушение законодательства о противодействии коррупции (уведомление о заключении трудового договора с бывшим гос служащим не направлено представителю наимателя по последнему месту работы).</t>
  </si>
  <si>
    <t>25.08.2022 №82</t>
  </si>
  <si>
    <t>Нарушение представленных страхователем сведений индивидуального (персонифицированного) учета.</t>
  </si>
  <si>
    <t>ГУ МЧС России по Алтайскому краю Территориальный отдел надзорной деятельности и профилактической работы № 9</t>
  </si>
  <si>
    <t>Количество проведенных проверок за 3 квартал 2022 года (плановых, внеплановых)</t>
  </si>
  <si>
    <t>к 10.08.2022</t>
  </si>
  <si>
    <t>25.08.2022 №02-55-22</t>
  </si>
  <si>
    <t>в течение месяца</t>
  </si>
  <si>
    <t>к 05.08.2022</t>
  </si>
  <si>
    <t>01.01.2021-01.07.2022</t>
  </si>
  <si>
    <t>Проверка соблюдения законодательства при предоставлении услуг гражданам, имеющих детей</t>
  </si>
  <si>
    <t>Запрос от 01.08.2022 № 04-04-2022</t>
  </si>
  <si>
    <t>Прокуратура Косихинского района</t>
  </si>
  <si>
    <t>к 19.07.2022</t>
  </si>
  <si>
    <t>к 21.07.2022</t>
  </si>
  <si>
    <t>Запрос от15.07.2022 № 02-08-2022</t>
  </si>
  <si>
    <t>Запрос от 15.07.2022 № 1-163В-2022</t>
  </si>
  <si>
    <t>к 18.07.2022</t>
  </si>
  <si>
    <t>Запрос от 13.07.2022 № 02-36-2022</t>
  </si>
  <si>
    <t>Запрос от 11.07.2022 № 02/01-2022</t>
  </si>
  <si>
    <t>к 15.07.2022</t>
  </si>
  <si>
    <t>Запрос от 13.07.2022 № 02-25-2022/250-22-20010016</t>
  </si>
  <si>
    <t xml:space="preserve">Прокуратура Михайловского района </t>
  </si>
  <si>
    <t>Запрос от 13.07.2022 № 02-11-2022</t>
  </si>
  <si>
    <t xml:space="preserve">Прокуратура Тогульского района </t>
  </si>
  <si>
    <t>Запрос от 13.07.2022 № 02/1-21-2022</t>
  </si>
  <si>
    <t xml:space="preserve">Прокуратура Ребрихинского района </t>
  </si>
  <si>
    <t>Запрос от 14.07.2022 № 02-04-2022</t>
  </si>
  <si>
    <t xml:space="preserve">Прокуратура Калманского района </t>
  </si>
  <si>
    <t>Запрос от 13.07.2022 № 02-06-2022</t>
  </si>
  <si>
    <t>мероприятие по контролю без взаимодействия</t>
  </si>
  <si>
    <t xml:space="preserve">Мероприятие по контролю без взаимодействия проводилось посредством изучения разделов сайта МФЦ в сети интернет. На официальном сайте МФЦ не реализован функционал получения согласия на обработку персональных данных в нарушение № 152-ФЗ. </t>
  </si>
  <si>
    <t>Требование об устранении выявленных нарушений от 25.07.2022 № 9876-04/22</t>
  </si>
  <si>
    <t>Прокуратура Краснощековского района</t>
  </si>
  <si>
    <t>Запрос от 13.07.2022 № 02-38-2022</t>
  </si>
  <si>
    <t>Запрос от 13.07.2022 № 02-32-2022/73-22</t>
  </si>
  <si>
    <t>Требование 01.08.2022 № 12п-21</t>
  </si>
  <si>
    <t>Проверка по обращению гражданина по вопросу правомерности выдачи паспорта и его действительности (мать расписалась в паспорте за ребенка инвалида).</t>
  </si>
  <si>
    <t>Прокуратура Третьяковского района</t>
  </si>
  <si>
    <t>22.07.2022 № 02-20-2022</t>
  </si>
  <si>
    <t>13.07.2022 № 02-15-2022</t>
  </si>
  <si>
    <t>Запрос от 19.07.2022 № 02-23-2022</t>
  </si>
  <si>
    <t>Прокуратура Центрального района г. Барнаула</t>
  </si>
  <si>
    <t>Запрос от 07.07.2022 № 02/1-04-2022</t>
  </si>
  <si>
    <t>КГБУСО "Комплексный центр социального обслуживания населения Усть-Калманского района"</t>
  </si>
  <si>
    <t>17.08.2022 №05/98</t>
  </si>
  <si>
    <t>17.08.2022 № 05/13</t>
  </si>
  <si>
    <t>запрос документов</t>
  </si>
  <si>
    <t>Проверка соблюдения прав граждан имеющих детей</t>
  </si>
  <si>
    <t>Запрос от 11.07.2022 № 02-51-2022</t>
  </si>
  <si>
    <t xml:space="preserve">Следственное управление по Алтайскому краю </t>
  </si>
  <si>
    <t>представить информацию</t>
  </si>
  <si>
    <t>Проверка по уголовному делу № 12102010024000040 (сведения о проживающих в г. Яровом инвалидов 1, 2 группы).</t>
  </si>
  <si>
    <t>Запрос от 13.07.2022 № 203-000040</t>
  </si>
  <si>
    <t>проверка внеплановая</t>
  </si>
  <si>
    <t>11.07.2021-22.07.2022</t>
  </si>
  <si>
    <t>Проверка исполнения законодательства в сфере социальной поддержки отдельных категорий граждан.</t>
  </si>
  <si>
    <t>Решение от 21.07.2022 № 56</t>
  </si>
  <si>
    <t>Прокуратура АК</t>
  </si>
  <si>
    <t>к 01.08.2022</t>
  </si>
  <si>
    <t xml:space="preserve"> ответ от 15.07.2022 № 2517</t>
  </si>
  <si>
    <t>запрос от 12.07.2022 № 224-22</t>
  </si>
  <si>
    <t>запрос от 18.07.2022 №7-1028-2022/2001000/Исорг1726-22</t>
  </si>
  <si>
    <t>к 04.08.2022</t>
  </si>
  <si>
    <t>Проверка обеспечения безопасности детей в каникулярный период</t>
  </si>
  <si>
    <t>ответ от 04.08.2022 №2749</t>
  </si>
  <si>
    <t>ответ от 01.08.2022 №2680</t>
  </si>
  <si>
    <t>запрос от 04.08.2022 №02-09-2022</t>
  </si>
  <si>
    <t>внеплановая решение 16.08.2022 б/н</t>
  </si>
  <si>
    <t>16.08.2022-26.08.2022</t>
  </si>
  <si>
    <t>31.08.2022 №3079</t>
  </si>
  <si>
    <t>04.08.2022 №02-09-2022</t>
  </si>
  <si>
    <t>Нарушение устранено</t>
  </si>
  <si>
    <t>запрос от 24.08.2022 №Исорг-20010047-105-22/3921-20010047</t>
  </si>
  <si>
    <t>к 25.08.2022</t>
  </si>
  <si>
    <t>запрос от 25.08.2022 №Исорг-20010047-108-22/7234-20010047</t>
  </si>
  <si>
    <t>к 29.08.2022</t>
  </si>
  <si>
    <t>Проверка жилищного и миграционного законодательства при получении соц выплат владельцами микродолей в жилых помещениях</t>
  </si>
  <si>
    <t>ответ от 24.08.2022 №3013 от 25.08.2022 № 3030</t>
  </si>
  <si>
    <t>ответ от 18.08.2022 №2948 в ходе проверки нарушения не выявлены</t>
  </si>
  <si>
    <t>18.08.2022 б/н</t>
  </si>
  <si>
    <t>к 12.09.2022</t>
  </si>
  <si>
    <t>запрос от 08.09.2022 № б/н</t>
  </si>
  <si>
    <t>запрос от 08.09.2022 № 02-08-2022</t>
  </si>
  <si>
    <t>запрос от 07.09.2022 №02-44-2022</t>
  </si>
  <si>
    <t>к 14.09.2022</t>
  </si>
  <si>
    <t>к 10.10.2022</t>
  </si>
  <si>
    <t>01.01.2021 31.05.2022</t>
  </si>
  <si>
    <t>2021 и полгода 2022</t>
  </si>
  <si>
    <t>запрос от 06.07.2022 №02-26-2022</t>
  </si>
  <si>
    <t>запрос от 22.07.2022 №123/3422</t>
  </si>
  <si>
    <t>до 25.07.2022</t>
  </si>
  <si>
    <t>запрос от 01.08.2022 №143ж-2022</t>
  </si>
  <si>
    <t>до 08.08.2022</t>
  </si>
  <si>
    <t>запрос от 02.08.2022 №123/3556</t>
  </si>
  <si>
    <t>до 03.08.2022</t>
  </si>
  <si>
    <t>запрос от 29.08.2022 №02-06-2022/289</t>
  </si>
  <si>
    <t>до 09.09.2022</t>
  </si>
  <si>
    <t>17.08.2022 № 05/95</t>
  </si>
  <si>
    <t>17.08.2022 №05/96</t>
  </si>
  <si>
    <t>ответ инспекции на пояснения УСЗН от 10.08.2022 №63-П-763</t>
  </si>
  <si>
    <t>ГУ МВД России по АК</t>
  </si>
  <si>
    <t>запрос от 28.06.2022 №3/2508</t>
  </si>
  <si>
    <t>2018-2020</t>
  </si>
  <si>
    <t>Проверка по предупреждению и пресечению экономических преступлений</t>
  </si>
  <si>
    <t>запрос от 27.06.2022 №4/4844</t>
  </si>
  <si>
    <t>Проверка по уголовному делу по факту незаконного получения пенсионных выплат Кузнецовой В.В.</t>
  </si>
  <si>
    <t>запрос от 06.07.2022 №138ж-07</t>
  </si>
  <si>
    <t>Проверка по обращению Добромиловой Л.П. в интересах Шубиной Т.Н. о нарушении прав</t>
  </si>
  <si>
    <t>до 12.07.2022</t>
  </si>
  <si>
    <t>запрос от 04.07.2022 №6099ж2022</t>
  </si>
  <si>
    <t>до 11.07.2022</t>
  </si>
  <si>
    <t>Проверка по обращению Склюевой Ю.А. о неполучении выплат на ребенка от 3 до 7 лет</t>
  </si>
  <si>
    <t>запрос от 05.07.2022 № 02/5-02-2022</t>
  </si>
  <si>
    <t>до 15.07.2022</t>
  </si>
  <si>
    <t>Проверка соблюдения законодательства о социальной поддержке граждан</t>
  </si>
  <si>
    <t>запрос от 05.07.2022 № 02/5-03-2022</t>
  </si>
  <si>
    <t>до 13.07.2022</t>
  </si>
  <si>
    <t>Проверка  исполнения органами системы профилактики законодательства в сфере предупреждения и своевременного выявления фактов ненадлежащего исполнения родительских обязанностей</t>
  </si>
  <si>
    <t>запрос от 11.07.2022 №02-06-2022</t>
  </si>
  <si>
    <t>Проверка исполнения законодательствапри предоставлении государственных и муниципальных услуг гражданам имеющих детей</t>
  </si>
  <si>
    <t>12.07.2022 № 02-54-2022/1190</t>
  </si>
  <si>
    <t>запрос от 26.08.2022 №02-08-2022</t>
  </si>
  <si>
    <t>запрос от 05.07.2022 № 02-05-2022</t>
  </si>
  <si>
    <t>не позднее 11.07.2022</t>
  </si>
  <si>
    <t>По обращению Экгард В.В. по вопросу организации медицинской помощи</t>
  </si>
  <si>
    <t>запрос от 05.07.2022 № Исорг-20010062-315-22/20010062</t>
  </si>
  <si>
    <t>к 12.07.2022</t>
  </si>
  <si>
    <t>запрос от 17.07.2022 №02-08-2022</t>
  </si>
  <si>
    <t>до 22.07.2022</t>
  </si>
  <si>
    <t>Проверка за соблюдением прав граждан  на социальную поддержку имеющих детей</t>
  </si>
  <si>
    <t>от 20.07.2022 №Исорг-20010062-382-22/20010062</t>
  </si>
  <si>
    <t>не позднее 09.09.2022</t>
  </si>
  <si>
    <t>Проверка исполнения уполномоченными органами и подведомственными им организациями законодательства о пордке предоставления социально значимых государственных услуг</t>
  </si>
  <si>
    <t>Проверка законности правовых актов в сфере закупок</t>
  </si>
  <si>
    <t>01.09.2022-02.09.2022</t>
  </si>
  <si>
    <t>решение от 15.07.2022 №2</t>
  </si>
  <si>
    <t>18.07.2022-20.07.2022</t>
  </si>
  <si>
    <t>Проверка исполнения требований закона при рассмотрении заявлений граждан о назначении выплат и пособий на детей, на заключение социального контракта, выдачу материнского капитала, соблюдение порядка рассмотреия их жалобна ненадлежащее оказание услуг и обращений о несогласии с принятым решением</t>
  </si>
  <si>
    <t>05.07.2022-04.08.2022</t>
  </si>
  <si>
    <t>внеплановая по поручению решение от 05.07.2022 № 160</t>
  </si>
  <si>
    <t>требование от 05.07.2022 №7р-2022</t>
  </si>
  <si>
    <t>внеплановая по поручению требование от 03.08.2022 № 7р-2022</t>
  </si>
  <si>
    <t>к 16.08.2022</t>
  </si>
  <si>
    <t>17.08.2022 №05/12</t>
  </si>
  <si>
    <t>17.08.2022 №05/97</t>
  </si>
  <si>
    <t>запрос от 13.07.2022 № 07-07-2022</t>
  </si>
  <si>
    <t>2021-истекший период 2022</t>
  </si>
  <si>
    <t>решение от 18.07.2022 б/н</t>
  </si>
  <si>
    <t>18.07.2022-15.08.2022</t>
  </si>
  <si>
    <t>запрос от 15.07.2022 № 02-45-2022</t>
  </si>
  <si>
    <t>к 22.07.2022</t>
  </si>
  <si>
    <t>запрос от 19.07.2022 № 02-08-2022</t>
  </si>
  <si>
    <t>к 03.08.2022</t>
  </si>
  <si>
    <t>решение от 22.07.2022 № 80</t>
  </si>
  <si>
    <t>22.07.2022-20.08.2022</t>
  </si>
  <si>
    <t>ответ от 07.06.2022 №448</t>
  </si>
  <si>
    <t>исковое заявление (истец прокуратура) от 14.07.2022 №03-03-2022</t>
  </si>
  <si>
    <t>Прокуратура Тогульского района</t>
  </si>
  <si>
    <t>по поручению запрос от 12.07.2022 № 02/1-11-2022</t>
  </si>
  <si>
    <t>18.07.2022-17.08.2022</t>
  </si>
  <si>
    <t>решение от 18.07.2022 №32 запрос от 13.07.2022 №02-11-2022</t>
  </si>
  <si>
    <t>Проверка соблюдения прав граждан имеющих детей на соц поддержку</t>
  </si>
  <si>
    <t>Прокуратура Красногорского района</t>
  </si>
  <si>
    <t>по поручению запрос от 12.07.2022 № 02-04-2022</t>
  </si>
  <si>
    <t>Ответ на запрос представлен от 15.07.2022 № 693</t>
  </si>
  <si>
    <t>к 13.07.2022</t>
  </si>
  <si>
    <t>2021-6 мес 2022</t>
  </si>
  <si>
    <t>ответ от 14.07.2022 №1130</t>
  </si>
  <si>
    <t>запрос 29.08.2022 № 02-15-2022</t>
  </si>
  <si>
    <t>к 02.09.2022</t>
  </si>
  <si>
    <t>решение от 14.07.2022</t>
  </si>
  <si>
    <t>15.07.2022-19.07.2022</t>
  </si>
  <si>
    <t>по поручению запрс от 18.08.2022 №01-02-2022</t>
  </si>
  <si>
    <t>к 23.08.2022</t>
  </si>
  <si>
    <t>ответ от19.08.2022 № 3103</t>
  </si>
  <si>
    <t>по поручению запрос от 03.08.2022 № 02-44-2022</t>
  </si>
  <si>
    <t>к 08.08.2022</t>
  </si>
  <si>
    <t>по поручению запрос от 13.07.2022 № 02-06-2022</t>
  </si>
  <si>
    <t>запрос от 01.07.2022 № 45ж-2022</t>
  </si>
  <si>
    <t>к 08.07.2022</t>
  </si>
  <si>
    <t>Запрос о назначении ежемесячной выплаты на детей от 3-7 лет по обращению Ефремовой Ю.А.</t>
  </si>
  <si>
    <t>по поручению запрс от 17.07.2022 №02-36-2022/300</t>
  </si>
  <si>
    <t>запрос от 08.08.2022 № 02-17-2022/366</t>
  </si>
  <si>
    <t>до 15.08.2022</t>
  </si>
  <si>
    <t>по поручению запрс от 17.08.2022 №02-36-2022/384</t>
  </si>
  <si>
    <t>к 22.08.2022</t>
  </si>
  <si>
    <t xml:space="preserve"> запрс от 17.08.2022 №02-36-2022/385</t>
  </si>
  <si>
    <t xml:space="preserve"> запрс от 17.08.2022 №220-2022/394</t>
  </si>
  <si>
    <t>к 24.08.2022</t>
  </si>
  <si>
    <t xml:space="preserve"> запрс от 18.08.2022 №220-2022/395</t>
  </si>
  <si>
    <t>запрос от 13.09.2022 № 358-22</t>
  </si>
  <si>
    <t>Прокуратура Баевского района</t>
  </si>
  <si>
    <t>Проверка исполнения законодательства при предоставлении услуг гражданам, имеющим детей</t>
  </si>
  <si>
    <t>запрос от 15.07.2022 № 02-08-2022</t>
  </si>
  <si>
    <t>Каменская межрайонная прокуратура</t>
  </si>
  <si>
    <t>20.07.2022-22.07.2022</t>
  </si>
  <si>
    <t>Соблюдение законодательства при назначении и осуществлении мер социальной поддержки гражданам, имеющим детей.</t>
  </si>
  <si>
    <t>к 25.07.2022</t>
  </si>
  <si>
    <t>запрос от 06.07.2022 № 02-07-2022/31-22-20010005</t>
  </si>
  <si>
    <t>Проводится проверка по поступившей информации из Инспекции жилищного и строительного надзора АК о не регистрации и неразмещении информации МУП "Водоканал" в системе ГИС ЖКХ (представить информацию: об обмене информацией с МУП "Водоканал", о лицамх, имеющих право получать субсидию по ЖКХ, обязательна ли информация о таких гражданах в ГИС ЖКХ).</t>
  </si>
  <si>
    <t>запрос от 06.07.2022 № Исорг-20010005-117/22/-20010005</t>
  </si>
  <si>
    <t>Прокуратура Каменского района</t>
  </si>
  <si>
    <t>запрос от 24.08.2022 № 02-04-2022</t>
  </si>
  <si>
    <t>к 30.08.2022</t>
  </si>
  <si>
    <t>01.01.2020-01.09.2022</t>
  </si>
  <si>
    <t xml:space="preserve">Проверка получения социальных выплат владельцами микродолей в жилых помещениях (представить информацию о получении социальных выплат гражданами, указаных в запросе). </t>
  </si>
  <si>
    <t>запрос от 02.09.2022 № Исорг-20010005-340-22/-20010005</t>
  </si>
  <si>
    <t>к 06.09.2022</t>
  </si>
  <si>
    <t>01.01.2020-01.07.2022</t>
  </si>
  <si>
    <t>12.07.2022-10.08.2022</t>
  </si>
  <si>
    <t>Запрос от 08.07.2022 № 02-07-2022</t>
  </si>
  <si>
    <t>Запрос от 08.07.2022 № 02/107-2022</t>
  </si>
  <si>
    <t>Прокуратура Октябрьского района г. Барнаула</t>
  </si>
  <si>
    <t>Прокуратура г. Рубцовска</t>
  </si>
  <si>
    <t>к 14.07.2022</t>
  </si>
  <si>
    <t>Требование о предоставлении информации от 11.07.2022 № 4м-2022</t>
  </si>
  <si>
    <t>Запрос от 15.07.2022 № 02/1-108-2022</t>
  </si>
  <si>
    <t>Запрос от 15.07.2022 № 02-08-2022</t>
  </si>
  <si>
    <t>к 20.07.2022</t>
  </si>
  <si>
    <t>Запрос от 17.07.2022 № 02-01-2022</t>
  </si>
  <si>
    <t>Запрос от 18.07.2022 № 02-21-2022</t>
  </si>
  <si>
    <t>Запрос от 18.07.2022 № 02-45-2022</t>
  </si>
  <si>
    <t>Запрос от 18.07.2022 № Исорг55-22/898</t>
  </si>
  <si>
    <t xml:space="preserve">Запрос от 08.07.2022 </t>
  </si>
  <si>
    <t>Запрос от 11.07.2022 № 02-39-2022</t>
  </si>
  <si>
    <t>Запрос от 08.07.2022 № 02-42-2022</t>
  </si>
  <si>
    <t>Прокуратура г. Бийска</t>
  </si>
  <si>
    <t>Запрос от 05.07.2022 № 02/5-02-2022</t>
  </si>
  <si>
    <t>Запрос от 04.07.2022 № 02-04-2022</t>
  </si>
  <si>
    <t>Прокуратура г. Белокурихи</t>
  </si>
  <si>
    <t>Запрос от 05.07.2022 № Исорг-200100062-317-22/-20010062</t>
  </si>
  <si>
    <t>Запрос от 28.06.2022 № 02-42-2022</t>
  </si>
  <si>
    <t>Решение о проверки от 11.07.2022</t>
  </si>
  <si>
    <t>Проверка соблюдения законодательства при предоставлении услуг гражданам, имеющих детей МФЦ Рубцовский филиал</t>
  </si>
  <si>
    <t>Проверка соблюдения законодательства при предоставлении услуг гражданам, имеющих детей МФЦ Угловский филиал</t>
  </si>
  <si>
    <t>Запрос от 06.07.2022 № 4м-2022</t>
  </si>
  <si>
    <t>Запрос от 06.07.2022 № 02-26-2022</t>
  </si>
  <si>
    <t>Запрос от 15.07.2022 № 02-37-2022</t>
  </si>
  <si>
    <t>01.01.2021-01.10.2022</t>
  </si>
  <si>
    <t>Запрос от 04.09.2022 № 02-44-2022</t>
  </si>
  <si>
    <t xml:space="preserve">проверка </t>
  </si>
  <si>
    <t>проверка</t>
  </si>
  <si>
    <t>01.01.2021-01.09.2022</t>
  </si>
  <si>
    <t>Требование от 12.09.2022 № 02-02-2022</t>
  </si>
  <si>
    <t>Проверка по факту хищения тепловой завесы МФЦ Тальменский филиал. Возбуждено уголовное дело, постановление от 08.08.2022. Уголовное дело приостановлено, в связи с неустановлением лица, подлежащего привлечению в качестве обвиняемого.</t>
  </si>
  <si>
    <t>Проверка исполнения законодательства при предоставлении государственных и муниципальных услуг гажданам, имеющих детей</t>
  </si>
  <si>
    <t xml:space="preserve">Проверка соблюдения социальных прав и гарантий граждан, вынужденно покинувших ДНР ЛНР Украину при предоставлении соц льгот и гарантий на получение образования и оформления документов. </t>
  </si>
  <si>
    <t xml:space="preserve">По жалобе Сидоровой Т.А. по вопросу невыплаты пособия на детей. </t>
  </si>
  <si>
    <t>проверка решение 20.06.2022 б/н</t>
  </si>
  <si>
    <t>запрос от 09.09.2022 № 319ж-2022</t>
  </si>
  <si>
    <t>запрос от 09.09.2022 № 02-45-2022</t>
  </si>
  <si>
    <t>Проверка по обращению Стасовского И.А. о несогласии с отказом в выплате пособия на ребенка от 8 до 17 лет.</t>
  </si>
  <si>
    <t>Проверка по факту пожара в с. Озерки, ул. Набережная, 27, в следствие которого погибли 3 чел., в т.ч. 2 несовершеннолетних.</t>
  </si>
  <si>
    <t>запрос от 14.09.2022 № Исорг-20010047-152-22/5988-20010047</t>
  </si>
  <si>
    <t>Проверка по обращению Демичева З.А. о нарушении его жилищных прав, как лица из числа детей-сирот.</t>
  </si>
  <si>
    <t>запрос от 08.09.2022 № 02-42-2022</t>
  </si>
  <si>
    <t>Проверка соблюдения законодательствва по установке, обслуживанию пожарных извещателей в жилых помещениях мноодетных семей.</t>
  </si>
  <si>
    <t>запрос от 09.09.2022 № 02-06-2022</t>
  </si>
  <si>
    <t>Запрос информащии по обращению Москалюк С.П. о ненадлежащем социальном обслуживании.</t>
  </si>
  <si>
    <t>запрос от 13.09.2022 № 02-15-2022</t>
  </si>
  <si>
    <t>Соблюдение законодательства о социальных прав граждан, имеющих детей.</t>
  </si>
  <si>
    <t>запрос от 09.09.2022 3 02-36-2022</t>
  </si>
  <si>
    <t>Проверка соблюдения законодательства по установке и эксплуатации пожарных извещателей.</t>
  </si>
  <si>
    <t>запрос от 19.09.2022 № Исорг-20010047-154-22/8651-20010047</t>
  </si>
  <si>
    <t>Проверка соблюдения прав граждан, страдающих почечной недостаточностью</t>
  </si>
  <si>
    <t>запрос от 19.09.2022 № 02-03-2022</t>
  </si>
  <si>
    <t>Проверка соблюдения прав граждан, страдающих почечной недостаточностью.</t>
  </si>
  <si>
    <t>Проверка соблюдения законодательства по установке и эксплуатации пожарных извещателей в многодетных семьях.</t>
  </si>
  <si>
    <t>Территориальный отдел Управления Роспотребнадзора по Алтайскому краю в г. Заринске, Заринском, Залесовском, Кытмановском и Тогульском районах</t>
  </si>
  <si>
    <t>запрос от 23.08.2022 № 22-05-13/5/37-80-2022</t>
  </si>
  <si>
    <t>13.09.2022 № 13/5-56</t>
  </si>
  <si>
    <t>Прокуратура Быстроистокского района</t>
  </si>
  <si>
    <t>01.01.2021-01.06.2022</t>
  </si>
  <si>
    <t>Проверка о порядке предоставления социально значемых гос. и муп. услуг.</t>
  </si>
  <si>
    <t>Проверка оказания государственных услуг.</t>
  </si>
  <si>
    <t>Запрос от 15.09.2022 № 02-05-2022</t>
  </si>
  <si>
    <t>Запрос от 13.09.2022 № 4м-2022</t>
  </si>
  <si>
    <t>Проверка о порядке предоставления социально значемых гос. и муп. услуг гражданам, субъектам предпринимательства.</t>
  </si>
  <si>
    <t>Запрос от 16.09.2022 № 12к</t>
  </si>
  <si>
    <t>Проверка исполнения законодательства о предоставлении социально значемых гос. и муп. услуг.</t>
  </si>
  <si>
    <t>20.09.2022-26.09.2022</t>
  </si>
  <si>
    <t>Запрос от 19.09.2022 № 02-08-2022/122-22-20010068</t>
  </si>
  <si>
    <t>Проверка о порядке предоставления социально значемых гос. и муп. услуг гражданам, субъектам предпринимательства, исполнения законодательства информационных технологий и защиты информации.</t>
  </si>
  <si>
    <t>Запрос от 19.09.2022 № 07-26/22-4282</t>
  </si>
  <si>
    <t>Проверка исполнения законодательства о трудоустройстве бывшего государственного служащего. Нарушения не выявлены.</t>
  </si>
  <si>
    <t>12.09.2022 № б/н</t>
  </si>
  <si>
    <t>Запрос от 20.09.2022 № 02-03-2022</t>
  </si>
  <si>
    <t xml:space="preserve"> 01.07.2022</t>
  </si>
  <si>
    <t>Запрос от 14.07.2022 №02-15-2022</t>
  </si>
  <si>
    <t>Запрос от 20.07.2022 №02-05-2022</t>
  </si>
  <si>
    <t>Решение от 01.09.2022 №37</t>
  </si>
  <si>
    <t>Запрос от 15.09.2022 № 02-15-2022</t>
  </si>
  <si>
    <t>Запрос от 19.09.2022 № 02-10-2022/121-22-20010018</t>
  </si>
  <si>
    <t>Запрос от 16.09.2022 № 02-08-2022/117-22-20010018</t>
  </si>
  <si>
    <t>Запрос от 15.09.2022 № 02-01-2022/399-22-20010017</t>
  </si>
  <si>
    <t>Проверка соблюдения прав инвалидов на доступ к объектам социальной и транспортной инфраструктуры.</t>
  </si>
  <si>
    <t>Запрос от 19.09.2022 № 02-05-2022</t>
  </si>
  <si>
    <t>Запрос от 20.09.2022 № 02-07-2022</t>
  </si>
  <si>
    <t>Запрос от 19.09.2022 № 08-06-2022</t>
  </si>
  <si>
    <t>запрос информации от 21.09.2022 № 01-10-2022</t>
  </si>
  <si>
    <t>Представить информацию о результатах работы по профилактике подростковой преступности и предложения по совместной работе.</t>
  </si>
  <si>
    <t>Запрос от 20.09.2022 № 02-06-2022</t>
  </si>
  <si>
    <t>Запрос</t>
  </si>
  <si>
    <t>20.09.2022-18.10.2022</t>
  </si>
  <si>
    <t>Проверка соблюдения законодательства о противодействии коррупции, соблюдения прав граждан, страдающих почечной недостаточностью, порядок предоставления государственных услуг.</t>
  </si>
  <si>
    <t>Решение от 19.09.2022 № 54</t>
  </si>
  <si>
    <t>запрос от 18.07.2022 № 320ж-2022</t>
  </si>
  <si>
    <t>Проверка по обращению Раченкова К.Н. об отказе в назначении ежемесячного денежного пособия на ребенка от 3 до 7 лет</t>
  </si>
  <si>
    <t>запрос от 22.09.2022 № 02-12-2022</t>
  </si>
  <si>
    <t>запрос от 19.09.2022 № Исорг-20010043-161-22/-20010043</t>
  </si>
  <si>
    <t>запрос от 20.09.2022 № 02-01-22</t>
  </si>
  <si>
    <t>Проверка соблюдения законодательства в сфере предоставления муниципальных услуг.</t>
  </si>
  <si>
    <t>Проверка соблюдения законодательства о порядке предоставления государственных и муниципальных услуг.</t>
  </si>
  <si>
    <t>22.09.2022-26.09.2022</t>
  </si>
  <si>
    <t>Решение от 22.09.2022</t>
  </si>
  <si>
    <t>запрос от 23.09.2022 № 7-1285-2022</t>
  </si>
  <si>
    <t>Проверка по обращению депутата Терентьева А.В. В интересах жителей с. Лушникова (не работает мед. пукт, почтовое отделение). Представить информацию о размещении вакансий в ЦЗН о фельдшере и работниках почтового отделения.</t>
  </si>
  <si>
    <t>09.09.2022 № 02-39-2022</t>
  </si>
  <si>
    <t xml:space="preserve">Нарушение заполнения реквизитов БСО, Авансовых отчетов (пр.№ 52н, пост.№88 п.5.1,п.6.1), нарушение п.16 приказа №368 (заполнение путевых листов),неверно расчитана норма для списания ГСМ, нарушение заполнения инвентарных карточек, нарушение ст.2 ФЗ от 29.12.2012 № 273-ФЗ, нарушение ст.60.1 ТК РФ  не был заключен труд.договор с соц.раб. на 0,21 ст. </t>
  </si>
  <si>
    <t>10.08.2022-10.08.2022</t>
  </si>
  <si>
    <t>Нарушения отсутствуют</t>
  </si>
  <si>
    <t>01.08.2022-12.08.2022</t>
  </si>
  <si>
    <t>по поручению запрос от 26.09.2022 № 02-10-2022</t>
  </si>
  <si>
    <t>ответ на запрос от 28.09.2022 №3512</t>
  </si>
  <si>
    <t xml:space="preserve">УТЗН Алтайского рая </t>
  </si>
  <si>
    <t>05.10.2022-01.11.2022</t>
  </si>
  <si>
    <t>01.10.2021-30.09.2022</t>
  </si>
  <si>
    <t>18.08.2022-22.08.2022</t>
  </si>
  <si>
    <t>внеплановая проверка</t>
  </si>
  <si>
    <t>19.08.2022 №020154</t>
  </si>
  <si>
    <t>Нарушение закона РФ "О занятости населения РФ"</t>
  </si>
  <si>
    <t>с 09.08.2022 г. по 31.08.2022 г.</t>
  </si>
  <si>
    <t>2021-2022 гг.</t>
  </si>
  <si>
    <t>по поручению запрос от 27.08.2022 №02-38-2022</t>
  </si>
  <si>
    <t>к 27.09.2022</t>
  </si>
  <si>
    <t>ответ от 27.09.2022 №1533</t>
  </si>
  <si>
    <t>по заданию запрос от 27.09.2022 №02-04-2022</t>
  </si>
  <si>
    <t>ответ от 29.09.2022 №998</t>
  </si>
  <si>
    <t>Прокуратура Индустриального района г. Барнаула</t>
  </si>
  <si>
    <t>к 25.09.2022</t>
  </si>
  <si>
    <t>26.09.2022-01.10.2022</t>
  </si>
  <si>
    <t>к 30.09.2022</t>
  </si>
  <si>
    <t>18.07.2022 №02-55-2022</t>
  </si>
  <si>
    <t>27.07.2022г. - 27.08.2022г.</t>
  </si>
  <si>
    <t>27.07.2022г./ 02-34-2022</t>
  </si>
  <si>
    <t>нарушений нет</t>
  </si>
  <si>
    <t>ТО НД и ПР № 6 УНД и ПР ГУ МЧС России по АК</t>
  </si>
  <si>
    <t>14.09.2022 г. № 299/1</t>
  </si>
  <si>
    <t>04.09.2023г.</t>
  </si>
  <si>
    <t>27.09.2022г. № 4-10-47-27</t>
  </si>
  <si>
    <t>27.10.2022г.</t>
  </si>
  <si>
    <t>Нарушен ФЗ от 21.12.1994г. № 69-ФЗ "О пожарной безопасности",ФЗ от 22.07.2008г. № 123-ФЗ "Тех. Регламент о требованиях пожарной безопасности", "Правила противопожарного режима в РФ" от 16.09.2020г. № 1479</t>
  </si>
  <si>
    <t>запрос от 30.09.2022 №Исорг-20010005-848-22/20010005</t>
  </si>
  <si>
    <t>к 06.10.2022</t>
  </si>
  <si>
    <t>12.09.2022-15.09.2022</t>
  </si>
  <si>
    <t>Минсоцзащита АК</t>
  </si>
  <si>
    <t>15.08.2022-31.08.2022</t>
  </si>
  <si>
    <t>01.01.2020-31.07.2022</t>
  </si>
  <si>
    <t>22.08.2022-26.08.2022</t>
  </si>
  <si>
    <t>от 26.08.2022 № 157</t>
  </si>
  <si>
    <t>№157/1, 26.08.2022г.</t>
  </si>
  <si>
    <t>№ИВ-234-4-6-98 от 05.09.2022г.</t>
  </si>
  <si>
    <t>05.10.2022г.</t>
  </si>
  <si>
    <t>б/н от 02.09.2022г.</t>
  </si>
  <si>
    <t>№240 от19.07.2022</t>
  </si>
  <si>
    <t>в течение 1 месяца</t>
  </si>
  <si>
    <t>12.07.2022-25.07.2022</t>
  </si>
  <si>
    <t xml:space="preserve">Нарушение требований ч.3 ст.8 Федерального закона от 02.05.2006 года № 59-ФЗ «О порядке рассмотрения обращений граждан Российской Федерации», выразившиеся в ненаправлении в установленный семидневный срок заявления о возобновлении получения набора социальных услуг получателя социальных услуг в Отделение ПФР по Алтайскому краю в г.Рубцовске и Рубцовском районе для разрешения по существу. </t>
  </si>
  <si>
    <t>12.07.2022-13.07.2022</t>
  </si>
  <si>
    <t>13.07.2022   № 02-55-22</t>
  </si>
  <si>
    <t>Нарушение п.п.2 п.15 Правил организации деятельности организаций социального обслуживания, их структурных подразделений, утвержденных приказом Минтруда России от 24.11.2014 года № 940н (далее по тексту – Правила), п.п.12 п.20 Правил, п.п.«г» п.5 Договора) от 11.05.2022 года № 38, заключенного между учреждением и получателем социальных услуг, выразившиеся в необеспечении безопасных условий проживания и предоставления социальных услуг, а также в необеспечении сохранности личных вещей и ценностей получателя социальных услуг, повлекшие за собой хищение денежных средств работником учреждения.</t>
  </si>
  <si>
    <t>2021 - 2022</t>
  </si>
  <si>
    <t xml:space="preserve">Проверка исполнения законодательства при предоставлении государственных и муниципальных услуг гаржданам, имеющим детей. Документы по результатам контрольных мероприятий не поступали. </t>
  </si>
  <si>
    <t>2021, 1-е полугодие 2022</t>
  </si>
  <si>
    <t>Запрос информации о принятых заявлениях, об отказах, о возвращенных заявлениях, о приостановлении рассмотрения обращений, о продлении сроков рассмотрения заявлений</t>
  </si>
  <si>
    <t>с 01.01.2020 по 31.12.2020, с 01.01.2021 по 01.08.2021</t>
  </si>
  <si>
    <t>Запрос информации о лицах, обратившихся в ЦЗН за получением единовременной финансовой помощи для открытия собственного дела</t>
  </si>
  <si>
    <t>Запрос информации о наличии МСП Очаковской Л.Л.</t>
  </si>
  <si>
    <t>Запрос информации о наличии МСП Богомоловой А.М.</t>
  </si>
  <si>
    <t>Запрос информации о выплате пособий и льгот Маризиной Л.Е. и Масс Н.Н. в 2022</t>
  </si>
  <si>
    <t>решение от 30.09.2022 №59</t>
  </si>
  <si>
    <t>30.09.2022-29.10.2022</t>
  </si>
  <si>
    <t>от 19.09.2022 б/н</t>
  </si>
  <si>
    <t>Прокуратура Топчихинского района</t>
  </si>
  <si>
    <t>04.10.2022-02.11.2022</t>
  </si>
  <si>
    <t xml:space="preserve">Министерство социальной защиты Алтайского края </t>
  </si>
  <si>
    <t>плановая проверка</t>
  </si>
  <si>
    <t>запрос на предоставление свдений</t>
  </si>
  <si>
    <t>не позднее 08.08.2022</t>
  </si>
  <si>
    <t>не позднее 14.07.2022</t>
  </si>
  <si>
    <t>не позднее 21.09.2022</t>
  </si>
  <si>
    <t>21.09.2022-26.09.2022</t>
  </si>
  <si>
    <t>01.07.2021 по 30.06.2022</t>
  </si>
  <si>
    <t>проверка не завершена</t>
  </si>
  <si>
    <t>акт не получен</t>
  </si>
  <si>
    <t>запрос</t>
  </si>
  <si>
    <t>Выявление, предупреждение, пресечение и раскрытие экономических и налоговых преступлений</t>
  </si>
  <si>
    <t>МО МВД России Славгородский</t>
  </si>
  <si>
    <t>кратчайшие сроки</t>
  </si>
  <si>
    <t>30.08.2022г</t>
  </si>
  <si>
    <t>01.01.2021 - 29.08.2022</t>
  </si>
  <si>
    <t>Справка о результатах ведомственного контроля (вхд.489 от 26.09.2022г)</t>
  </si>
  <si>
    <t>письмо информационное №27-02-1/П/7451от01.08.2022г</t>
  </si>
  <si>
    <t>Федеральная служба по надзору в сфере транспорта Южно-Сибирское МУГАДН</t>
  </si>
  <si>
    <t>Прокуратура Октябрьского района г.Барнаула</t>
  </si>
  <si>
    <t xml:space="preserve">Управление Федеральной службы по надзору в сфере защиты прав потребителей </t>
  </si>
  <si>
    <t>Отделение надзорной деятельности и профилактической работы по Октябрьскому району ТО НД и ПР № 1 УНД и ПР ГУ МЧС России  по Алтайскому краю</t>
  </si>
  <si>
    <t>плановый профилактический визит</t>
  </si>
  <si>
    <t>проверка выполнения контрактных обязательств</t>
  </si>
  <si>
    <t>санитарно-эпидемиологичес-кая экспертиза</t>
  </si>
  <si>
    <t>плановая выездная проверка</t>
  </si>
  <si>
    <t>29.08.2022 по 23.09.2022</t>
  </si>
  <si>
    <t>12.09.2022 по 23.09.2022</t>
  </si>
  <si>
    <t>09.06.2022/ 02/3-03-2022</t>
  </si>
  <si>
    <t>Согласно п.п. 8,10,11,13 ч.2 ст.103 Закона от 05.04.2013 № 44-ФЗ акты о приемке по питанию с ООО Элефант не размещены вовремя в системе ЕИС "Закупки"</t>
  </si>
  <si>
    <t>Акт выездной проверки (плановой) от 22.09.2022 № 116</t>
  </si>
  <si>
    <t>Справка по расследованию причин возникновения инфекционных и массовых неинфекционных заболеваний или отравлений</t>
  </si>
  <si>
    <t>нарушений не выявлено</t>
  </si>
  <si>
    <t>С 18.07.2022 по 18.08.2022</t>
  </si>
  <si>
    <t>18.07.2022 02-37-2022</t>
  </si>
  <si>
    <t>1 месяц</t>
  </si>
  <si>
    <t>2018-2022</t>
  </si>
  <si>
    <t>внеплановая проверка от 12.07.2022</t>
  </si>
  <si>
    <t xml:space="preserve">№ 02-58-2022/1205 от 18.07.2022 </t>
  </si>
  <si>
    <t>внеплановая проверка от 30.08.2022</t>
  </si>
  <si>
    <t>№ 02-58-2022/1360 от 30.08.2022</t>
  </si>
  <si>
    <t xml:space="preserve"> 13.09.2022</t>
  </si>
  <si>
    <t>составляет мониторинг Наталья владимировна 553147</t>
  </si>
  <si>
    <t>Управление Пенсионного фонда РФ</t>
  </si>
  <si>
    <t>от 01.08.2022 №44</t>
  </si>
  <si>
    <t xml:space="preserve">выездная </t>
  </si>
  <si>
    <t>№15 от 24.08.2022</t>
  </si>
  <si>
    <t>Указано на необходимость установления тревожной кнопки с выводом на пульт охраны.</t>
  </si>
  <si>
    <t>Провдятся закупочные процедуры по установке кнопки вызова</t>
  </si>
  <si>
    <t>12.09.2022-14.10.2002</t>
  </si>
  <si>
    <t>01.08.2019-31.07.2022</t>
  </si>
  <si>
    <t>На 01.10.2022 проверка не закончена</t>
  </si>
  <si>
    <t>апрель-июль 2022</t>
  </si>
  <si>
    <t>Исорг-20010004-30-22/-20010004</t>
  </si>
  <si>
    <t>Исковое завление от 15.08.2022 №482-2022</t>
  </si>
  <si>
    <t>подано исковое заявление Змеиногорский городской суд</t>
  </si>
  <si>
    <t>38/11302</t>
  </si>
  <si>
    <t>Проверка исполнения законодательства о соц подднржки по обучению безработных граждан, граждан предпенсионного возраста, а также лиц в возрасте 50 и старше, в том числе в рамках нац проекта "Демография" за 2019-2021</t>
  </si>
  <si>
    <t>ГУ МВД России по АК УМВД РФ по г.Барнаулу</t>
  </si>
  <si>
    <t>Проверка исполнения законодательства о соц поддержки населения в отношении частного учреждения дополнительного образования "Центр профессионального образования" КГКУ "Управление социальной защиты населения по Змеиногорскому району". Проверка документов в рамках регионального проекта "Старшее поколение" за 2019</t>
  </si>
  <si>
    <t>12.09.2022 №02-48-2022</t>
  </si>
  <si>
    <t xml:space="preserve">05.10.2022 № 02-48-2022 отзыв прокуратурой  представления об устаранении нарушений законодательства  </t>
  </si>
  <si>
    <t>О нарушении сроков размещения информации на сайте</t>
  </si>
  <si>
    <t>профилактическое мероприятие</t>
  </si>
  <si>
    <t>УТЗН</t>
  </si>
  <si>
    <t>ОНД и ПР по Железнодорожному р-ну ТО НД и ПР №1 УНД и ПРГУ МЧС России по АК</t>
  </si>
  <si>
    <t>15.07.2022г.</t>
  </si>
  <si>
    <t>25.08.2022-07.09.2022г.</t>
  </si>
  <si>
    <t>от 02.08.2022 №27-04-2/П/7512</t>
  </si>
  <si>
    <t xml:space="preserve">Запрос от 29.08.2022 года № 02-06-2022/289 </t>
  </si>
  <si>
    <t>Предоставить информацию , какие национальные проекты реализуются на территории района,в том числе , в сфере занятости населения , предоставляется ли гражданам социальная поддержка, и информируется ли население о мерах социальной поддержки до 09.09.2022 года.</t>
  </si>
  <si>
    <t>Запос от 30.0.2022 года № 02-04-2022</t>
  </si>
  <si>
    <t>Предоставить информацию о количестве поциентов , которые нуждаются в доставке для оказания медецинской помощи(гемодиализ). До 05.10.2022 г</t>
  </si>
  <si>
    <t>ежеквартально, начиная с 10.08.2022</t>
  </si>
  <si>
    <t>не позднее 19.07.2022</t>
  </si>
  <si>
    <t>Прокуратура Центрального района г.Барнаула</t>
  </si>
  <si>
    <t>с 18.08.2022 по 23.08.2022</t>
  </si>
  <si>
    <t>до 24.08.2022</t>
  </si>
  <si>
    <t>не позднее 01.09.2022</t>
  </si>
  <si>
    <t>до 16.08.2022</t>
  </si>
  <si>
    <t>не позднее 25.08.2022</t>
  </si>
  <si>
    <t>не позднее 24.08.2022</t>
  </si>
  <si>
    <t>не позднее 10.08.2022</t>
  </si>
  <si>
    <t>не позднее 30.08.2022</t>
  </si>
  <si>
    <t>не позднее 07.09.2022</t>
  </si>
  <si>
    <t>с 18.08.2022 по 22.08.2022</t>
  </si>
  <si>
    <t>22.08.2022 № 02-02-2022</t>
  </si>
  <si>
    <t>не позднее 27.09.2022</t>
  </si>
  <si>
    <t>не позднее 03.10.2022</t>
  </si>
  <si>
    <t>до 03.10.2022</t>
  </si>
  <si>
    <t>до 28.09.2022</t>
  </si>
  <si>
    <t>22.07.2022 №02-49-2022</t>
  </si>
  <si>
    <t>протест от 25.07.2022 №02-48-2022</t>
  </si>
  <si>
    <t>МО МВД Росии Целинный</t>
  </si>
  <si>
    <t>запрос от 28.09.2022 №124/568</t>
  </si>
  <si>
    <t>Федеральная служба Государственной регистрации кадастра и картографии (Росреестр)</t>
  </si>
  <si>
    <t>Плановая выездная</t>
  </si>
  <si>
    <t>04.07.2022 - 15.07.2022</t>
  </si>
  <si>
    <t>10/90  22.07.2022</t>
  </si>
  <si>
    <t>№10/103  28.07.2022</t>
  </si>
  <si>
    <t>01.08.2022
№261257</t>
  </si>
  <si>
    <t>№10/92  22.07.2022</t>
  </si>
  <si>
    <t xml:space="preserve">Внеплановая </t>
  </si>
  <si>
    <t>25.08.2022-
01.09.2022</t>
  </si>
  <si>
    <t>№300 от 31.08.2022</t>
  </si>
  <si>
    <t>15.08.2022 26.08.2022</t>
  </si>
  <si>
    <t>24.08.2022 № 182/1/1</t>
  </si>
  <si>
    <t>03.10.2022 пункт 4  в работе до 01.06.2023 г.</t>
  </si>
  <si>
    <t>24.08.2022 г. № 44</t>
  </si>
  <si>
    <t>№02-26-2022 от 27.07.2022</t>
  </si>
  <si>
    <t>№02-04-2022</t>
  </si>
  <si>
    <t>Конторольно ревизионный отдел Министерства социальной защиты Алтайского края</t>
  </si>
  <si>
    <t>с 15.08.2022 по 02.09.2022</t>
  </si>
  <si>
    <t>01.08.2019 по 31.07.2022</t>
  </si>
  <si>
    <t>05.08.2022-15.08.2022</t>
  </si>
  <si>
    <t>в течении месяца</t>
  </si>
  <si>
    <t xml:space="preserve">предупреждение </t>
  </si>
  <si>
    <t>22.09.2022/ 02-44-2022</t>
  </si>
  <si>
    <t xml:space="preserve">запрос по поручению от 29.09.2022 №Исорг-20010053-49-22/-20010053/473 </t>
  </si>
  <si>
    <t>ОПФР по Алтайскому краю  № 7</t>
  </si>
  <si>
    <t>07.07.2022 - 06.09.2022</t>
  </si>
  <si>
    <t>1 день</t>
  </si>
  <si>
    <t>Управление Федеральной службы по надзору в сфере защиты прав потребителей и благопоучия человека по Алтайскому краю, Территориальный отдел в Михайловском, Волчихинском, Ключевском и Угловском районах</t>
  </si>
  <si>
    <t>06.07.2022-04.08.2022</t>
  </si>
  <si>
    <t>нет</t>
  </si>
  <si>
    <t>06.09.2022/№13/9-65         06.09.2022/№13/9-64</t>
  </si>
  <si>
    <t>500                                                      5000</t>
  </si>
  <si>
    <t>08.09.2022/4979       09.09.2022/№809368</t>
  </si>
  <si>
    <t>05.08.2022/№22-09-13/9/37-715-2022</t>
  </si>
  <si>
    <t>04.08.2022/№13/9-35</t>
  </si>
  <si>
    <t>все нарушения устранены</t>
  </si>
  <si>
    <t>14.07.2022-21.07.2022</t>
  </si>
  <si>
    <t>Внеплановая (проверка по факту гибели ребенка)</t>
  </si>
  <si>
    <t>01.09.2022-08.09.2022</t>
  </si>
  <si>
    <t>09.09.2022 №0201-2022</t>
  </si>
  <si>
    <t>Соблюдение законодательства в сфере организации системы профилактики и правонарушения несовершеннолетних</t>
  </si>
  <si>
    <t>ТОНД и ПР №4 УНД и ПР ГУ МЧС России по Алтайскому краю</t>
  </si>
  <si>
    <t>01.10.2022, 01.05.2023</t>
  </si>
  <si>
    <t xml:space="preserve"> по состоянию на 15.09.2022 год </t>
  </si>
  <si>
    <t>Прдр-20010065-4-22/-20010065 № 02-41-2022</t>
  </si>
  <si>
    <t>документарная, внеплановая</t>
  </si>
  <si>
    <t>19.07.2022-22.07.2022</t>
  </si>
  <si>
    <t>31.08.2022-08.09.2022</t>
  </si>
  <si>
    <t>23.08.2022-09.09.2022</t>
  </si>
  <si>
    <t>2020 - июль 2022</t>
  </si>
  <si>
    <t>26.08.2022-15.09.2022</t>
  </si>
  <si>
    <t>07.09.2022-10.10.2022</t>
  </si>
  <si>
    <t>2021 - сентябрь 2022</t>
  </si>
  <si>
    <t>15.09.2022-21.09.2022</t>
  </si>
  <si>
    <t>2020 - июнь 2022</t>
  </si>
  <si>
    <t>МО МВД России "Петропавловский"</t>
  </si>
  <si>
    <t>выездная (плановая) проверка</t>
  </si>
  <si>
    <t>1.Обеспечить соблюдение поточности технологических процессов, в соответствии с п.2.5 СанПин 2.3/2.4.3590-20
2.Внутренняя отделка помещений учреждения общественного питания выполнить из материалов, позволяющих проводить ежедневную влажную уборку и обработку моющими и дезинфицирующими срдствами и устранить повреждения, а именно: на лестнице при спуске в складское помещение на полу, в помещении гаража, в цехе первичной обработки овощей, в мясном цехе, в помещении моечных посуды, в соответствии с п.2.16 СанПин 2.3/2.4.3590/20
3.В мясном цехе заменить  ванну с отслоившейся эмалью, в соответствии п.2.9 СанПин 2.3/2.4.3590/20
4.Оборудование, являющееся источниками выделения влаги (моечные ванны), источники тепловыделения (2 плиты) оборудовать локальной вытяжной системой, которую присоединить к системе вытяжной вентиляции помещений, в соответствии с п. 2.13 СанПин 
5.Маркировку емкостей с рабочими растворами дезинфицирующих средств на пищеблоке дополнить информацией о предельном сроке годности в соответствии с п. 4.6 СанПин
6.Корпус №3 провести ремонт в комнате гигиены, в корпусе №1 пол в холле, в помещении для хранения уборочного в соответствии с  п. 9.21 СанПин
7.В корпусе №1 заменить ванну с поврежденной эмалью в соответствии с п.9.24 СанПин</t>
  </si>
  <si>
    <t>22.07.2022       № 150/1</t>
  </si>
  <si>
    <t>29.07.22          № 0041</t>
  </si>
  <si>
    <t>Предостережение № 31-117 от 23.07.2022</t>
  </si>
  <si>
    <t>О недопустимости нарушения обязательных требований (поступил ложный сигнал о возникновении пожара с автоматической установки системы пожарной сигнализации)</t>
  </si>
  <si>
    <t xml:space="preserve">15.09.2022               № 35 </t>
  </si>
  <si>
    <t>КГБСУСО "Тальменский психоневрологический интернат"</t>
  </si>
  <si>
    <t>15.07.2022 № 182</t>
  </si>
  <si>
    <t>Нарушений невыявлено</t>
  </si>
  <si>
    <t>Федеральный государственный пожарный надзор Поручение Президента РФ, нарушения невыявлены)</t>
  </si>
  <si>
    <t>Инспекция финансово-экономического контроля и контроля в сфере закупок АК</t>
  </si>
  <si>
    <t>Предостережение № 22221032200002520165 от 11.07.2022</t>
  </si>
  <si>
    <t>ГУ МЧС России по АК Территориальный отдел надзорной деятельности и профилактической работы № 6</t>
  </si>
  <si>
    <t>02.09.2022 № б/н</t>
  </si>
  <si>
    <t>Неэффективное использование средств субсидии на иные цели; неэффективное использование внебюджетных средств; сверхнормативное списание продуктов; списание продуктов не предусмотренных нормами.</t>
  </si>
  <si>
    <t>Нарушения требований пожарной безопасности</t>
  </si>
  <si>
    <t>№157 от 26.08.2022г.</t>
  </si>
  <si>
    <t>б/н от 02.09.  2022г.</t>
  </si>
  <si>
    <t>Беседа по теме Федеральный государственный земельный контроль (надзор)</t>
  </si>
  <si>
    <t>Отчет о проф визите № 4 от 28.07.2022</t>
  </si>
  <si>
    <t>10.08.2022-23.08.2022</t>
  </si>
  <si>
    <t xml:space="preserve">Федеральный государственный пожарный надзор (нарушения не выявлены). </t>
  </si>
  <si>
    <t xml:space="preserve">1.В осмотр на гнойничковые заболевания не включен кладовщик, что я вляется нарушением п.2.2.2. СанПин 2.3/2.4.3590-20 "Санитарно-эпидемиологические требования к организации общественного питания населения"  2. Суточные пробы хранятся в холодильнике при температуре +10С, что является нарушением п.7.1.4 СанПин 2.3/2.4.3590-20 "Санитарно-эпидемиологические требования к организации общественного питания населения" 3. Измерения уровней искуственной освещенности, проведенные в помещениях не соотвествуют требованиям СанПин 1.2.3685-21 "Гигиенические нормативы и требования к обеспечению безопасности и (или) безвредности для человека факторов среды обитания"             4. Образец (проба) воды питьевой централизованной системы водоснабжения, отобранный из крана на пищеблоке не соотвествует требованиям СанПин 1.2.3685-21      5. Вывешенное меню не соответствует блюдам, отраженным в журнале бракеража гоовой продукции, что является нарушением п.2.8 СанПин 2.3/2.4.3590-20 </t>
  </si>
  <si>
    <t xml:space="preserve"> 16 .09. 2022-22. 09. 2022 </t>
  </si>
  <si>
    <t>№ 252 от 22.09.2022</t>
  </si>
  <si>
    <t xml:space="preserve">Федеральный государственный пожарный надзор (нарушений не выявлено). </t>
  </si>
  <si>
    <t>18.08.202 № 160</t>
  </si>
  <si>
    <t xml:space="preserve">Нарушения правил пожарной безопасности. </t>
  </si>
  <si>
    <t>20.07.2022 №190</t>
  </si>
  <si>
    <t>21.07.2022 № 181</t>
  </si>
  <si>
    <t>21.07.2022 №181/1/1</t>
  </si>
  <si>
    <t>Выявлены нарушения требований пожарного надзора.</t>
  </si>
  <si>
    <t>протокол от 09.08.2022 №32, постановление от 10.08.2022 № 32</t>
  </si>
  <si>
    <t>09.08.2022 № б/н</t>
  </si>
  <si>
    <t>10.08.2022 №б/н</t>
  </si>
  <si>
    <t>решение от 04.10.2022 № 108</t>
  </si>
  <si>
    <t>Соблюдение законодательства о социальной защите и соц обслуживании инвалидов</t>
  </si>
  <si>
    <t>Проверка осуществления бюджетных инвестиций за счет средств краевого бюджета, выделенных на выполнение работ по капитальному ремонту.</t>
  </si>
  <si>
    <t>Не размещена информация о подрядчике на официальном сайте http:// zakupki.gov.ru</t>
  </si>
  <si>
    <t>19.09.2022 № 63</t>
  </si>
  <si>
    <t>Проверка сведений по ф-СЗВ-КОРР за 2020 года.</t>
  </si>
  <si>
    <t>Нарушения исправлены</t>
  </si>
  <si>
    <t>В рамках осуществления федеального государственного контроля в сфере социального контроля.</t>
  </si>
  <si>
    <t xml:space="preserve">Выявлены нарушения требований пожарного надзора.
</t>
  </si>
  <si>
    <t>Протокол об административном правонарушении от 24.08.2022 № 44</t>
  </si>
  <si>
    <t>Предупреждение</t>
  </si>
  <si>
    <t>Федеральный государственный контроль (надзор) на автомобильном транспорте, городском наземном электрическом транспорте и в дорожном хозяйстве. Предостережение о недопустимости нарушения обязательных требований от 17.02.2022 № 686</t>
  </si>
  <si>
    <t>Акт профилактического визита 29.09.2022 № 22/10-541-И/66-44</t>
  </si>
  <si>
    <t>Прокуратура                             г. Новоалтайска</t>
  </si>
  <si>
    <t>Нарушение законодательства о контрактной системе в сфере закупок товаров, работ, услуг для обеспечения государственных и муниципальных нужд</t>
  </si>
  <si>
    <t>Замечания выявленные в ходе проверки находятся в стадии устранения</t>
  </si>
  <si>
    <t xml:space="preserve">25.08.2022 №13/6-62  </t>
  </si>
  <si>
    <t xml:space="preserve">25.08.2022 №13/6-1081 </t>
  </si>
  <si>
    <t>10.08.2022 №184</t>
  </si>
  <si>
    <t>Запрос от 19.07.2022 № 02-06-2022</t>
  </si>
  <si>
    <t>Поступило обращение гражданки на шум кондиционеров, расположенных по адресу: г. Заринск, ул. Металлургов, 6/2. Нарушение п.5 таб. 5.35 СанПиН 1.2.3685-21 в части превышения допустимого уровня шума кондиционеров.</t>
  </si>
  <si>
    <t>Запрос от 31.08.2022 № 02-22-2022. Нарушений не выявлено</t>
  </si>
  <si>
    <t>Запрос от 07.09.2022 № 02-44-2022</t>
  </si>
  <si>
    <t>Запрос от 26.08.2022 № 02-08-2022</t>
  </si>
  <si>
    <t>Запрос от 23.08.2022 № 0212-2022/277</t>
  </si>
  <si>
    <t>Запрос от 15.09.2022 № 02-01-2022</t>
  </si>
  <si>
    <t>08.08.2022 № б/н</t>
  </si>
  <si>
    <t>25.08.2022 № б/н</t>
  </si>
  <si>
    <t>05.03.2022 № б/н</t>
  </si>
  <si>
    <t>26.01.2022 № б/н</t>
  </si>
  <si>
    <t>11.05.2022 № б/н</t>
  </si>
  <si>
    <t>19.01.2022  № б/н</t>
  </si>
  <si>
    <t>21.01.2022 № б/н</t>
  </si>
  <si>
    <t>21.02.2021 № б/н</t>
  </si>
  <si>
    <t>08.04.2022 № б/н</t>
  </si>
  <si>
    <t>Уклонение от исполнения требований к обеспечению доступности для инвалидов объектов социальной, инженерной и транспортной инфраструктур в нарушение ст. 15 Федерального закона от 24.11.1995 № 181-ФЗ "О социальной защите инвалидов в Российской Федерации"</t>
  </si>
  <si>
    <t>проверка (решение от 19.09.2022 № 135)</t>
  </si>
  <si>
    <t>Обеспечение законности в сфере предоставления государственных услуг</t>
  </si>
  <si>
    <t>Проверка о порядке предоставления социально значемых гос. и муп. услуг гражданам</t>
  </si>
  <si>
    <t>проверка (решение от 23.09.2022)</t>
  </si>
  <si>
    <t xml:space="preserve">Предостережение </t>
  </si>
  <si>
    <t>п/п от 15.09.2022</t>
  </si>
  <si>
    <t>Ведомственный контроль по вопросам реализации Федерального закона от 24.06.1999 № 120-ФЗ «Об основах системы профилактики безнадзорности и правонарушений несовершеннолетних».</t>
  </si>
  <si>
    <t>По обращению гражданки Мурачевой З.М. В возбуждении уголовного дела отказано (уведомление от 16.09.2022 №358-2022/827).</t>
  </si>
  <si>
    <t>Выплаты и пособия на детей, соц.контракты.</t>
  </si>
  <si>
    <t>Услуги гражданам, имеющим детей.</t>
  </si>
  <si>
    <t>О занятости населения.</t>
  </si>
  <si>
    <t>Выплаты и пособия на детей от 3-7 лет.</t>
  </si>
  <si>
    <t>Проверка получения социальных выплат владельцами микродолей в жилых помещениях.</t>
  </si>
  <si>
    <t>Соблюдение прав несовершеннолетних при назначении мер соц. поддержки</t>
  </si>
  <si>
    <t>Проверка ЦЗН (направление безработных на профессиональное обучение).</t>
  </si>
  <si>
    <t>Проверка ЦЗН.</t>
  </si>
  <si>
    <t>Устанение нарушений фдерального законодательства о занятости населения, при предоставлении государственной услуги гражданам в целях поиска подходящей работы.</t>
  </si>
  <si>
    <t>Проверка соблюдения прав лиц, получающих процедуру гемодиализа.</t>
  </si>
  <si>
    <t>Проверка целевого и эффективного расходования бюджетных средств, выделенных на оказание государственной социальной помощи на основании социального контракта за 2021</t>
  </si>
  <si>
    <t>Информация о получателях соц выплат</t>
  </si>
  <si>
    <t>Проверка по ображению гражданки Дудиной Л.Н., назначение выплат.</t>
  </si>
  <si>
    <t>Проверка соблюдения законодательства по обеспечению безопасности детей в каникулярный период.</t>
  </si>
  <si>
    <t>Назначении ежемесячной выплаты на ребенка в возрасте от 3 до 7 лет.</t>
  </si>
  <si>
    <t>Минсоцзащиты АК (КРО)</t>
  </si>
  <si>
    <t>Антитеррористическая комиссия города Бийска</t>
  </si>
  <si>
    <t>Прокуратура Завьяловского района</t>
  </si>
  <si>
    <t>Проверка по установке пожарных извещателей, многодетным семья.</t>
  </si>
  <si>
    <t>Проверка соблюденитя требований законодательства при предоставлении пособий гражданам имеющих детей.</t>
  </si>
  <si>
    <t>Проверка наличия проведенной СОУТ.</t>
  </si>
  <si>
    <t>Проверка соблюдения прав семей по установке пожароизвещателей.</t>
  </si>
  <si>
    <t>Нарушения законодательства, регламентирующего предоставление  ежемесячных денежных выплат на ребенка от 3 до 7 лет.</t>
  </si>
  <si>
    <t>Проверка о принятии дополнительных мер по надзору за соблюдением прав граждан, имеющих детей.</t>
  </si>
  <si>
    <t>По установке и эксплуатации пожарных извещателей многодетным и малообеспеченным.</t>
  </si>
  <si>
    <t>Проверка о принятии дополнительных мер по надзору за соблюдением прав граждан, имеющих детей на соц поддержку.</t>
  </si>
  <si>
    <t>Проверка жалобы от Крамаренко Н.А.по факту начисления пособия по безработице.</t>
  </si>
  <si>
    <t>Проверка информации о государственных контрактах заключенными в период 2019 с АНО ДПО "СИБ" ИНН 2223625666.</t>
  </si>
  <si>
    <t>Предоставить список лиц учавстствкющих в демографии.</t>
  </si>
  <si>
    <t>Проводится анализ состояния законности при обеспечении семей, имеющих детей дополнительными мерами государственной поддержки.</t>
  </si>
  <si>
    <t>Проверка исполнения законодательства при организации занятости несовершеннолетних в каникулярный период.</t>
  </si>
  <si>
    <t>Проверка законности получения пособия по безработице Солошенко Б.А.</t>
  </si>
  <si>
    <t>Проверка жилищного и миграционного законодательства при получении соц выплат владельцами микродолей в жилых помещениях.</t>
  </si>
  <si>
    <t>По жалобе Герасимой О.В. о предоставлении льгот и мат. Помощи.</t>
  </si>
  <si>
    <t>Результаты рассмотрения обращений граждан; законность постановки, снятия, отказа гражданам в постановке на учет в ЦЗН.</t>
  </si>
  <si>
    <t>Проверка обеспечения безопасности детей в каникулярный период.</t>
  </si>
  <si>
    <t>По жалобе Шумиловой С.В. по вопросу компенсации ЖКХ.</t>
  </si>
  <si>
    <t>По жалобе Полозовой Е.И. о нарушениях законодательства в деятельности органов соц защиты.</t>
  </si>
  <si>
    <t>Проверка исполнения уполномоченными органами и подведомственными им организациями законодательства о пордке предоставления социально значимых государственных услуг.</t>
  </si>
  <si>
    <t>запрос от 10.10.2022 №02-15-2022</t>
  </si>
  <si>
    <t>к 14.10.2022</t>
  </si>
  <si>
    <t xml:space="preserve">Прокуратура Родинского района </t>
  </si>
  <si>
    <t>к 17.10.2022</t>
  </si>
  <si>
    <t>запрос от 07.10.2022 №372ж-2022</t>
  </si>
  <si>
    <t xml:space="preserve">Прокуратура Троицкого района </t>
  </si>
  <si>
    <t>к 18.10.2022</t>
  </si>
  <si>
    <t>запрос от 12.10.2022 №02-05-2022</t>
  </si>
  <si>
    <t xml:space="preserve">Прокуратура Зонального района </t>
  </si>
  <si>
    <t>запрос от 13.10.2022 № Исорг-20010018-158-22/-20010018</t>
  </si>
  <si>
    <t>2021-9 мес 2022</t>
  </si>
  <si>
    <t xml:space="preserve">Прокуратура Павловского района </t>
  </si>
  <si>
    <t>к 25.10.2022</t>
  </si>
  <si>
    <t>запрос от 15.10.2022 №07-03-2022/1694</t>
  </si>
  <si>
    <t>проерка по обращению</t>
  </si>
  <si>
    <t>запрос от 21.10.2022 №7577ж-2022</t>
  </si>
  <si>
    <t>к 21.10.2022</t>
  </si>
  <si>
    <t>запрос от 18.10.2022 №02-08-2022, ответ от 20.10.2022 № 3737</t>
  </si>
  <si>
    <t>решение от 04.10.2022 №105</t>
  </si>
  <si>
    <t>проводится анализ состояния законности в сфересоблюденияправ инвалидов</t>
  </si>
  <si>
    <t>запрос от 04.10.2022 №02-04-2022</t>
  </si>
  <si>
    <t>к 24.10.2022</t>
  </si>
  <si>
    <t>Проверка соблюдения законодательства о защите соц-ых прав граждан</t>
  </si>
  <si>
    <t>запрос от 11.10.2022 №02-10-2022</t>
  </si>
  <si>
    <t>запрос от 17.10.2022 №Исорг-20010014-416-22/-20010014</t>
  </si>
  <si>
    <t>январь-сентябрь 2022</t>
  </si>
  <si>
    <t>запрос от 07.10.2022 №02-14-2022</t>
  </si>
  <si>
    <t>запрос от 14.10.2022 №02-07-2022</t>
  </si>
  <si>
    <t>ответ о проделаной работе от 17.10.2022 №19911</t>
  </si>
  <si>
    <t>соблюдение прав инвалидов на доступ к объектам соц-ой и транспортной инфраструктуры, предоставления путевок на санаторно-курортное лечение</t>
  </si>
  <si>
    <t>запрос от 03.10.2022 №02-01-2022, ответ от 05.10.2022 № 3995</t>
  </si>
  <si>
    <t>проверка соблюдения законодательства в сфере организации призыва граждан на военную службу по мобилизации</t>
  </si>
  <si>
    <t>решение от 05.10.2022</t>
  </si>
  <si>
    <t>проверка документарная</t>
  </si>
  <si>
    <t>поручение 07.09.2022 №81/пор/111</t>
  </si>
  <si>
    <t>ответ от 25.08.2022 №3183</t>
  </si>
  <si>
    <t>проверка по обращению требование от 29.08.2022 №266ж-2022</t>
  </si>
  <si>
    <t>ответ от 31.08.2022 №3259</t>
  </si>
  <si>
    <t>решение от 22.09.2022 б/н</t>
  </si>
  <si>
    <t>04.07.2022-15.07.2022</t>
  </si>
  <si>
    <t>01.01.2021 по 30.06.2022</t>
  </si>
  <si>
    <t>Акт б/н от 15.07.2022г.</t>
  </si>
  <si>
    <t>Нарушение п.7.7 раздела 7 Положения о закупке; ч. 2 ст. 4 ФЗ 223-ФЗ, п. 5.3 раздела5 Положения о закупке; ч.3 ст.4 ФЗ №223-ФЗ; ч.19 ст.4 ФЗ № 223-ФЗ.</t>
  </si>
  <si>
    <t>Филиал № 5 Государственного учреждения - Алтайского регионального отделения Фонда социального страхования Российской Федерации</t>
  </si>
  <si>
    <t>выездная</t>
  </si>
  <si>
    <t>31.08.2022-09.09.2022г.</t>
  </si>
  <si>
    <t>01.01.2019г по 31.12.2021г.</t>
  </si>
  <si>
    <t>Акт № 22052280001353 от 13.09.2022г.; Акт № 22052250001323 от 13.09.2022г.; Акт № 22052270000573 от 13.09.2022г.</t>
  </si>
  <si>
    <t>Нарушение п. 1.1. ст. 14 Федерального закона от 29.12.2006 г № 255-ФЗ; ст. 9 Федерального закона от 29.12.2006г № 255-ФЗ;</t>
  </si>
  <si>
    <t>Следственное управление по Алтайскому краю</t>
  </si>
  <si>
    <t>УТЗН Алтайского края</t>
  </si>
  <si>
    <t>Минсоцзащита АК (КРО)</t>
  </si>
  <si>
    <t>01.04.2019-31.03.2022</t>
  </si>
  <si>
    <t>сентябрь</t>
  </si>
  <si>
    <t>01.02.2020-31.08.2022</t>
  </si>
  <si>
    <t xml:space="preserve">По обращению гражданки Мурачевой З.М. </t>
  </si>
  <si>
    <t>01.07.2019-30.06.2022</t>
  </si>
  <si>
    <t>Министерство социальной защиты (КРО)</t>
  </si>
  <si>
    <t>август</t>
  </si>
  <si>
    <t>Замечаний не указанных в предписании № 261/1/1 от 25.08.2021 не выявлено</t>
  </si>
  <si>
    <t xml:space="preserve">Индивидуальные сведенияза 2019-2021 признаны достоверными </t>
  </si>
  <si>
    <t>О нарушении прав при предоставлении государственной услуги  И.А. Толмачевой</t>
  </si>
  <si>
    <t>Проверка использования объектов краевой собственности</t>
  </si>
  <si>
    <t>О нарушении срока предоставления услуг по выдаче карты водителя В.М.Касачев</t>
  </si>
  <si>
    <t>Нарушение бюджетного законодательства при реализации мероприятий регионального проекта "Содействия занятости" национального проекта "Демография"</t>
  </si>
  <si>
    <t>Проверка оказания гражданам мер социальной поддержки</t>
  </si>
  <si>
    <t>По факту хищения бюджетных денежных средств, выделенных на реализацию нац проектов, гос-ых, краевых, мун-ых программ</t>
  </si>
  <si>
    <t>Проверка соблюдения законодательства в сфере реализации национальных проектов</t>
  </si>
  <si>
    <t>Проверка соблюдения законодательства при предоставлении услуг гражданам имеющих детей</t>
  </si>
  <si>
    <t>Проверка исполнения законодательства о занятости населения</t>
  </si>
  <si>
    <t>Исполнение законодательства о занятости населения в УСЗН</t>
  </si>
  <si>
    <t>Контроль за соблюдением прав инвалидов</t>
  </si>
  <si>
    <t>Предоставить оригиналы личных дел , договоров справок об успеваемости</t>
  </si>
  <si>
    <t>Проверка обеспечения прав детей приорганизации их отдыха и оздоровления</t>
  </si>
  <si>
    <t>Проверка соблюдениязаконодательства при вынесении решений об отказе в предоставлении ежемесячной денежной выплаты на детей от 3 до 7 лет по причине наличия в собственности заявителя либо членов семьи земельных участков превышающих установленные размеры площади</t>
  </si>
  <si>
    <t>О количестве многодетных семей которым предоставляется скидкане ниже 30% водой и канализации</t>
  </si>
  <si>
    <t>По обращению Урбах И.А. о невыплате ежемесячного пособия на ребенка</t>
  </si>
  <si>
    <t>Количество граждан которым было прекращено осуществление выплат компенсаций за твердое топливов связи со сменой места жительства.</t>
  </si>
  <si>
    <t>Проверка исполнения требований законодательства о противодействии вовлечения детей в преступную деятельность</t>
  </si>
  <si>
    <t>Проверка соблюдения прав лиц страдающих хронической почечной недостаточностью, на транспортировку от места проживания до места получения мед помощи и обратно</t>
  </si>
  <si>
    <t>Запрс информации (состоит ли семья на профилактическом учете)</t>
  </si>
  <si>
    <t>Запрос сведений о получаемых выплатах на детей  в связи с производством предварительного следствия по уголовному делу</t>
  </si>
  <si>
    <t>Тематическая проверка личных дел получателей компенсации расходов на оплату жилого помещения и коммунальных услуг отдельным граждан в Алтайском ерае</t>
  </si>
  <si>
    <t>Проверка на основании жалобы Алексеевой А.С. В Змеиногорскую межрайонную прокуратуру об отказе КГКУ "Управление социальной защиты населения по Змеиногорскому району" в назначении ежемесячной денежной выплаты на ребенка от 3-7 лет</t>
  </si>
  <si>
    <t>Проверка соблюдения законодательства в сфере ценообразования на потребительском рынке</t>
  </si>
  <si>
    <t>Проверка информации о заключении соглашения на выплатуденежной компенсации отдельным категориям граждан</t>
  </si>
  <si>
    <t>п/п от 26.07.2022 №190244</t>
  </si>
  <si>
    <t>предупреждение 10000р(юл) 1000р (фл)</t>
  </si>
  <si>
    <t>1000р (фл) 500р (фл)</t>
  </si>
  <si>
    <t>п/п 16.06.2022 №560461       чек от 06.07.2022</t>
  </si>
  <si>
    <t>КГБУСО "Комплексный центр социального обслуживания населения г.Бийска"</t>
  </si>
  <si>
    <t>240 от 20.07.2022</t>
  </si>
  <si>
    <t>постановление от 25.07.2022 №2</t>
  </si>
  <si>
    <t>№190/1 от 20.07.2022</t>
  </si>
  <si>
    <t>от 25.07.2022</t>
  </si>
  <si>
    <t>п/п №335967 16.05.2022,  чек  17.06.2022</t>
  </si>
</sst>
</file>

<file path=xl/styles.xml><?xml version="1.0" encoding="utf-8"?>
<styleSheet xmlns="http://schemas.openxmlformats.org/spreadsheetml/2006/main">
  <fonts count="38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8"/>
      <name val="Arial Cyr"/>
      <charset val="204"/>
    </font>
    <font>
      <sz val="13.5"/>
      <name val="Arial Cyr"/>
      <charset val="204"/>
    </font>
    <font>
      <b/>
      <sz val="13.5"/>
      <name val="Times New Roman"/>
      <family val="1"/>
      <charset val="204"/>
    </font>
    <font>
      <sz val="13.5"/>
      <name val="Times New Roman"/>
      <family val="1"/>
      <charset val="204"/>
    </font>
    <font>
      <b/>
      <i/>
      <sz val="13.5"/>
      <name val="Times New Roman"/>
      <family val="1"/>
      <charset val="204"/>
    </font>
    <font>
      <sz val="13.5"/>
      <name val="Calibri"/>
      <family val="2"/>
      <charset val="204"/>
    </font>
    <font>
      <sz val="9"/>
      <name val="Times New Roman"/>
      <family val="1"/>
      <charset val="204"/>
    </font>
    <font>
      <sz val="9"/>
      <name val="Arial Cyr"/>
      <charset val="204"/>
    </font>
    <font>
      <b/>
      <i/>
      <sz val="9"/>
      <name val="Arial Cyr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1"/>
    </font>
    <font>
      <sz val="10"/>
      <color indexed="10"/>
      <name val="Times New Roman"/>
      <family val="1"/>
      <charset val="204"/>
    </font>
    <font>
      <b/>
      <i/>
      <sz val="16"/>
      <name val="Times New Roman"/>
      <family val="1"/>
      <charset val="204"/>
    </font>
    <font>
      <b/>
      <i/>
      <sz val="16"/>
      <name val="Arial Cyr"/>
      <charset val="204"/>
    </font>
    <font>
      <b/>
      <i/>
      <sz val="14"/>
      <name val="Times New Roman"/>
      <family val="1"/>
      <charset val="204"/>
    </font>
    <font>
      <b/>
      <i/>
      <sz val="14"/>
      <name val="Arial Cyr"/>
      <charset val="204"/>
    </font>
    <font>
      <sz val="16"/>
      <name val="Arial Cyr"/>
      <charset val="204"/>
    </font>
    <font>
      <b/>
      <u/>
      <sz val="10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indexed="63"/>
      <name val="Times New Roman"/>
      <family val="1"/>
      <charset val="204"/>
    </font>
    <font>
      <sz val="18"/>
      <name val="Times New Roman"/>
      <family val="1"/>
      <charset val="204"/>
    </font>
    <font>
      <b/>
      <sz val="18"/>
      <name val="Times New Roman"/>
      <family val="1"/>
      <charset val="204"/>
    </font>
    <font>
      <sz val="18"/>
      <name val="Arial Cyr"/>
      <charset val="204"/>
    </font>
    <font>
      <b/>
      <sz val="16"/>
      <name val="Times New Roman"/>
      <family val="1"/>
      <charset val="204"/>
    </font>
    <font>
      <b/>
      <sz val="10"/>
      <name val="Arial Cyr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sz val="16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6">
    <xf numFmtId="0" fontId="0" fillId="0" borderId="0" xfId="0"/>
    <xf numFmtId="0" fontId="10" fillId="0" borderId="0" xfId="0" applyFont="1" applyFill="1"/>
    <xf numFmtId="0" fontId="10" fillId="0" borderId="0" xfId="0" applyFont="1" applyFill="1" applyAlignment="1">
      <alignment vertical="center"/>
    </xf>
    <xf numFmtId="0" fontId="10" fillId="0" borderId="0" xfId="0" applyFont="1" applyFill="1" applyAlignment="1">
      <alignment horizontal="justify" vertical="center" wrapText="1"/>
    </xf>
    <xf numFmtId="0" fontId="10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0" xfId="0" applyFont="1" applyFill="1"/>
    <xf numFmtId="0" fontId="2" fillId="0" borderId="0" xfId="0" applyFont="1" applyFill="1" applyAlignment="1">
      <alignment wrapText="1"/>
    </xf>
    <xf numFmtId="0" fontId="13" fillId="0" borderId="0" xfId="0" applyFont="1" applyFill="1" applyAlignment="1">
      <alignment wrapText="1"/>
    </xf>
    <xf numFmtId="0" fontId="13" fillId="0" borderId="0" xfId="0" applyFont="1" applyFill="1" applyAlignment="1">
      <alignment vertical="top" wrapText="1"/>
    </xf>
    <xf numFmtId="0" fontId="10" fillId="0" borderId="0" xfId="0" applyFont="1" applyFill="1" applyBorder="1"/>
    <xf numFmtId="0" fontId="7" fillId="0" borderId="1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justify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top" wrapText="1"/>
    </xf>
    <xf numFmtId="0" fontId="1" fillId="0" borderId="8" xfId="0" applyFont="1" applyFill="1" applyBorder="1" applyAlignment="1">
      <alignment vertical="top" wrapText="1"/>
    </xf>
    <xf numFmtId="0" fontId="1" fillId="0" borderId="8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vertical="center" wrapText="1"/>
    </xf>
    <xf numFmtId="0" fontId="1" fillId="0" borderId="8" xfId="0" applyFont="1" applyFill="1" applyBorder="1" applyAlignment="1">
      <alignment horizontal="center" vertical="top"/>
    </xf>
    <xf numFmtId="0" fontId="1" fillId="0" borderId="0" xfId="0" applyFont="1" applyFill="1" applyBorder="1" applyAlignment="1">
      <alignment horizontal="center" vertical="center"/>
    </xf>
    <xf numFmtId="0" fontId="5" fillId="0" borderId="0" xfId="0" applyFont="1" applyFill="1"/>
    <xf numFmtId="0" fontId="7" fillId="0" borderId="0" xfId="0" applyFont="1" applyFill="1"/>
    <xf numFmtId="0" fontId="2" fillId="0" borderId="0" xfId="0" applyFont="1" applyFill="1" applyBorder="1"/>
    <xf numFmtId="0" fontId="7" fillId="0" borderId="0" xfId="0" applyFont="1" applyFill="1" applyAlignment="1">
      <alignment horizontal="center" vertical="center"/>
    </xf>
    <xf numFmtId="0" fontId="6" fillId="0" borderId="16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1" fillId="0" borderId="0" xfId="0" applyFont="1" applyFill="1"/>
    <xf numFmtId="0" fontId="1" fillId="0" borderId="6" xfId="0" applyFont="1" applyFill="1" applyBorder="1" applyAlignment="1">
      <alignment horizontal="center" vertical="top"/>
    </xf>
    <xf numFmtId="0" fontId="1" fillId="0" borderId="6" xfId="0" applyFont="1" applyFill="1" applyBorder="1" applyAlignment="1">
      <alignment horizontal="center" vertical="top" wrapText="1"/>
    </xf>
    <xf numFmtId="0" fontId="1" fillId="0" borderId="6" xfId="0" applyFont="1" applyFill="1" applyBorder="1" applyAlignment="1">
      <alignment vertical="top" wrapText="1"/>
    </xf>
    <xf numFmtId="0" fontId="7" fillId="0" borderId="9" xfId="0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 wrapText="1"/>
    </xf>
    <xf numFmtId="0" fontId="7" fillId="0" borderId="3" xfId="0" applyFont="1" applyFill="1" applyBorder="1" applyAlignment="1">
      <alignment horizontal="justify" vertical="center" wrapText="1"/>
    </xf>
    <xf numFmtId="0" fontId="7" fillId="0" borderId="1" xfId="0" applyFont="1" applyFill="1" applyBorder="1" applyAlignment="1">
      <alignment horizontal="justify" vertical="center" wrapText="1"/>
    </xf>
    <xf numFmtId="0" fontId="6" fillId="0" borderId="22" xfId="0" applyFont="1" applyFill="1" applyBorder="1" applyAlignment="1">
      <alignment horizontal="left" vertical="center"/>
    </xf>
    <xf numFmtId="0" fontId="7" fillId="0" borderId="26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vertical="center" wrapText="1"/>
    </xf>
    <xf numFmtId="0" fontId="7" fillId="0" borderId="8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21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7" fontId="1" fillId="0" borderId="15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left" vertical="top" wrapText="1"/>
    </xf>
    <xf numFmtId="0" fontId="1" fillId="0" borderId="16" xfId="0" applyFont="1" applyFill="1" applyBorder="1" applyAlignment="1">
      <alignment horizontal="left" vertical="top" wrapText="1"/>
    </xf>
    <xf numFmtId="17" fontId="1" fillId="0" borderId="9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top" wrapText="1"/>
    </xf>
    <xf numFmtId="0" fontId="1" fillId="0" borderId="5" xfId="0" applyFont="1" applyFill="1" applyBorder="1" applyAlignment="1">
      <alignment horizontal="left" vertical="top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1" xfId="0" applyFont="1" applyFill="1" applyBorder="1"/>
    <xf numFmtId="0" fontId="1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vertical="top" wrapText="1"/>
    </xf>
    <xf numFmtId="0" fontId="1" fillId="0" borderId="5" xfId="0" applyFont="1" applyFill="1" applyBorder="1" applyAlignment="1">
      <alignment vertical="top" wrapText="1"/>
    </xf>
    <xf numFmtId="0" fontId="0" fillId="0" borderId="1" xfId="0" applyFont="1" applyFill="1" applyBorder="1" applyAlignment="1">
      <alignment horizontal="center" vertical="center" wrapText="1"/>
    </xf>
    <xf numFmtId="0" fontId="10" fillId="0" borderId="5" xfId="0" applyFont="1" applyFill="1" applyBorder="1"/>
    <xf numFmtId="17" fontId="1" fillId="0" borderId="9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/>
    <xf numFmtId="0" fontId="10" fillId="0" borderId="1" xfId="0" applyFont="1" applyFill="1" applyBorder="1" applyAlignment="1">
      <alignment horizontal="center"/>
    </xf>
    <xf numFmtId="0" fontId="1" fillId="0" borderId="1" xfId="0" applyNumberFormat="1" applyFont="1" applyFill="1" applyBorder="1" applyAlignment="1">
      <alignment wrapText="1"/>
    </xf>
    <xf numFmtId="49" fontId="1" fillId="0" borderId="1" xfId="0" applyNumberFormat="1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wrapText="1"/>
    </xf>
    <xf numFmtId="14" fontId="2" fillId="0" borderId="1" xfId="0" applyNumberFormat="1" applyFont="1" applyFill="1" applyBorder="1" applyAlignment="1">
      <alignment wrapText="1"/>
    </xf>
    <xf numFmtId="14" fontId="1" fillId="0" borderId="1" xfId="0" applyNumberFormat="1" applyFont="1" applyFill="1" applyBorder="1" applyAlignment="1">
      <alignment wrapText="1"/>
    </xf>
    <xf numFmtId="0" fontId="27" fillId="0" borderId="1" xfId="0" applyFont="1" applyFill="1" applyBorder="1" applyAlignment="1">
      <alignment wrapText="1"/>
    </xf>
    <xf numFmtId="0" fontId="10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justify" vertical="top" wrapText="1"/>
    </xf>
    <xf numFmtId="17" fontId="1" fillId="0" borderId="10" xfId="0" applyNumberFormat="1" applyFont="1" applyFill="1" applyBorder="1" applyAlignment="1">
      <alignment horizontal="center" vertical="center"/>
    </xf>
    <xf numFmtId="14" fontId="1" fillId="0" borderId="8" xfId="0" applyNumberFormat="1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left" vertical="top" wrapText="1"/>
    </xf>
    <xf numFmtId="0" fontId="1" fillId="0" borderId="11" xfId="0" applyFont="1" applyFill="1" applyBorder="1" applyAlignment="1">
      <alignment horizontal="left" vertical="top" wrapText="1"/>
    </xf>
    <xf numFmtId="17" fontId="10" fillId="0" borderId="15" xfId="0" applyNumberFormat="1" applyFont="1" applyFill="1" applyBorder="1" applyAlignment="1">
      <alignment horizontal="center" vertical="center"/>
    </xf>
    <xf numFmtId="0" fontId="12" fillId="0" borderId="16" xfId="0" applyFont="1" applyFill="1" applyBorder="1" applyAlignment="1">
      <alignment horizontal="center" vertical="center"/>
    </xf>
    <xf numFmtId="17" fontId="10" fillId="0" borderId="9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wrapText="1"/>
    </xf>
    <xf numFmtId="0" fontId="0" fillId="0" borderId="1" xfId="0" applyFill="1" applyBorder="1" applyAlignment="1">
      <alignment wrapText="1"/>
    </xf>
    <xf numFmtId="0" fontId="1" fillId="0" borderId="1" xfId="0" applyFont="1" applyFill="1" applyBorder="1" applyAlignment="1">
      <alignment horizontal="center" vertical="top"/>
    </xf>
    <xf numFmtId="0" fontId="22" fillId="0" borderId="1" xfId="0" applyFont="1" applyFill="1" applyBorder="1" applyAlignment="1" applyProtection="1">
      <alignment horizontal="justify" vertical="top"/>
      <protection locked="0"/>
    </xf>
    <xf numFmtId="17" fontId="10" fillId="0" borderId="10" xfId="0" applyNumberFormat="1" applyFont="1" applyFill="1" applyBorder="1" applyAlignment="1">
      <alignment horizontal="center" vertical="center"/>
    </xf>
    <xf numFmtId="17" fontId="1" fillId="0" borderId="15" xfId="0" applyNumberFormat="1" applyFont="1" applyFill="1" applyBorder="1" applyAlignment="1">
      <alignment horizontal="center" vertical="center" wrapText="1"/>
    </xf>
    <xf numFmtId="0" fontId="0" fillId="0" borderId="3" xfId="0" applyFill="1" applyBorder="1" applyAlignment="1">
      <alignment wrapText="1"/>
    </xf>
    <xf numFmtId="0" fontId="1" fillId="0" borderId="1" xfId="0" applyFont="1" applyFill="1" applyBorder="1" applyAlignment="1">
      <alignment horizontal="center" wrapText="1"/>
    </xf>
    <xf numFmtId="0" fontId="0" fillId="0" borderId="1" xfId="0" applyFill="1" applyBorder="1"/>
    <xf numFmtId="0" fontId="0" fillId="0" borderId="5" xfId="0" applyFill="1" applyBorder="1" applyAlignment="1">
      <alignment wrapText="1"/>
    </xf>
    <xf numFmtId="14" fontId="1" fillId="0" borderId="1" xfId="0" applyNumberFormat="1" applyFont="1" applyFill="1" applyBorder="1" applyAlignment="1">
      <alignment vertical="center" wrapText="1"/>
    </xf>
    <xf numFmtId="0" fontId="10" fillId="0" borderId="1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vertical="top" wrapText="1"/>
    </xf>
    <xf numFmtId="0" fontId="14" fillId="0" borderId="5" xfId="0" applyFont="1" applyFill="1" applyBorder="1" applyAlignment="1">
      <alignment vertical="top" wrapText="1"/>
    </xf>
    <xf numFmtId="0" fontId="14" fillId="0" borderId="0" xfId="0" applyFont="1" applyFill="1" applyBorder="1" applyAlignment="1">
      <alignment vertical="top" wrapText="1"/>
    </xf>
    <xf numFmtId="0" fontId="10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14" fontId="1" fillId="0" borderId="1" xfId="0" applyNumberFormat="1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justify" vertical="top" wrapText="1"/>
    </xf>
    <xf numFmtId="0" fontId="2" fillId="0" borderId="5" xfId="0" applyFont="1" applyFill="1" applyBorder="1" applyAlignment="1">
      <alignment horizontal="justify" vertical="top" wrapText="1"/>
    </xf>
    <xf numFmtId="17" fontId="1" fillId="0" borderId="10" xfId="0" applyNumberFormat="1" applyFont="1" applyFill="1" applyBorder="1" applyAlignment="1">
      <alignment horizontal="center" vertical="center" wrapText="1"/>
    </xf>
    <xf numFmtId="0" fontId="0" fillId="0" borderId="3" xfId="0" applyFill="1" applyBorder="1"/>
    <xf numFmtId="17" fontId="10" fillId="0" borderId="17" xfId="0" applyNumberFormat="1" applyFont="1" applyFill="1" applyBorder="1" applyAlignment="1">
      <alignment horizontal="center" vertical="center"/>
    </xf>
    <xf numFmtId="14" fontId="1" fillId="0" borderId="6" xfId="0" applyNumberFormat="1" applyFont="1" applyFill="1" applyBorder="1" applyAlignment="1">
      <alignment horizontal="left" vertical="top" wrapText="1"/>
    </xf>
    <xf numFmtId="0" fontId="1" fillId="0" borderId="14" xfId="0" applyFont="1" applyFill="1" applyBorder="1" applyAlignment="1">
      <alignment vertical="top" wrapText="1"/>
    </xf>
    <xf numFmtId="0" fontId="10" fillId="0" borderId="5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horizontal="center"/>
    </xf>
    <xf numFmtId="0" fontId="0" fillId="0" borderId="5" xfId="0" applyFont="1" applyFill="1" applyBorder="1" applyAlignment="1">
      <alignment wrapText="1"/>
    </xf>
    <xf numFmtId="0" fontId="0" fillId="0" borderId="6" xfId="0" applyFill="1" applyBorder="1" applyAlignment="1">
      <alignment wrapText="1"/>
    </xf>
    <xf numFmtId="14" fontId="1" fillId="0" borderId="1" xfId="0" applyNumberFormat="1" applyFont="1" applyFill="1" applyBorder="1" applyAlignment="1">
      <alignment vertical="top" wrapText="1"/>
    </xf>
    <xf numFmtId="0" fontId="1" fillId="0" borderId="22" xfId="0" applyFont="1" applyFill="1" applyBorder="1" applyAlignment="1">
      <alignment horizontal="center" vertical="center" wrapText="1"/>
    </xf>
    <xf numFmtId="0" fontId="21" fillId="0" borderId="11" xfId="0" applyFont="1" applyFill="1" applyBorder="1" applyAlignment="1">
      <alignment horizontal="left" vertical="top" wrapText="1"/>
    </xf>
    <xf numFmtId="14" fontId="1" fillId="0" borderId="3" xfId="0" applyNumberFormat="1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14" fontId="1" fillId="0" borderId="3" xfId="0" applyNumberFormat="1" applyFont="1" applyFill="1" applyBorder="1" applyAlignment="1">
      <alignment horizontal="left" vertical="top" wrapText="1"/>
    </xf>
    <xf numFmtId="0" fontId="24" fillId="0" borderId="1" xfId="0" applyFont="1" applyFill="1" applyBorder="1" applyAlignment="1">
      <alignment wrapText="1"/>
    </xf>
    <xf numFmtId="0" fontId="23" fillId="0" borderId="5" xfId="0" applyFont="1" applyFill="1" applyBorder="1" applyAlignment="1">
      <alignment horizontal="left" vertical="top" wrapText="1" shrinkToFit="1"/>
    </xf>
    <xf numFmtId="0" fontId="1" fillId="0" borderId="5" xfId="0" applyFont="1" applyFill="1" applyBorder="1" applyAlignment="1">
      <alignment horizontal="left" vertical="top" wrapText="1" shrinkToFit="1"/>
    </xf>
    <xf numFmtId="0" fontId="1" fillId="0" borderId="1" xfId="0" applyFont="1" applyFill="1" applyBorder="1" applyAlignment="1">
      <alignment vertical="center" wrapText="1"/>
    </xf>
    <xf numFmtId="0" fontId="1" fillId="0" borderId="5" xfId="0" applyFont="1" applyFill="1" applyBorder="1" applyAlignment="1">
      <alignment vertical="center" wrapText="1"/>
    </xf>
    <xf numFmtId="14" fontId="0" fillId="0" borderId="1" xfId="0" applyNumberFormat="1" applyFill="1" applyBorder="1" applyAlignment="1">
      <alignment wrapText="1"/>
    </xf>
    <xf numFmtId="14" fontId="15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right"/>
    </xf>
    <xf numFmtId="0" fontId="16" fillId="0" borderId="0" xfId="0" applyFont="1" applyFill="1" applyAlignment="1">
      <alignment horizontal="right"/>
    </xf>
    <xf numFmtId="0" fontId="16" fillId="0" borderId="0" xfId="0" applyFont="1" applyFill="1" applyAlignment="1">
      <alignment horizontal="right" vertical="top"/>
    </xf>
    <xf numFmtId="17" fontId="10" fillId="0" borderId="9" xfId="0" applyNumberFormat="1" applyFont="1" applyFill="1" applyBorder="1" applyAlignment="1">
      <alignment horizontal="center" vertical="center" wrapText="1"/>
    </xf>
    <xf numFmtId="17" fontId="10" fillId="0" borderId="10" xfId="0" applyNumberFormat="1" applyFont="1" applyFill="1" applyBorder="1" applyAlignment="1">
      <alignment horizontal="center" vertical="center" wrapText="1"/>
    </xf>
    <xf numFmtId="0" fontId="7" fillId="0" borderId="25" xfId="0" applyFont="1" applyFill="1" applyBorder="1" applyAlignment="1">
      <alignment horizontal="center" vertical="center" textRotation="90" wrapText="1"/>
    </xf>
    <xf numFmtId="0" fontId="7" fillId="0" borderId="24" xfId="0" applyFont="1" applyFill="1" applyBorder="1" applyAlignment="1">
      <alignment horizontal="center" vertical="center" textRotation="90" wrapText="1"/>
    </xf>
    <xf numFmtId="0" fontId="7" fillId="0" borderId="4" xfId="0" applyFont="1" applyFill="1" applyBorder="1" applyAlignment="1">
      <alignment horizontal="center" vertical="center" textRotation="90" wrapText="1"/>
    </xf>
    <xf numFmtId="0" fontId="8" fillId="0" borderId="25" xfId="0" applyFont="1" applyFill="1" applyBorder="1" applyAlignment="1">
      <alignment horizontal="center" vertical="center" textRotation="90" wrapText="1"/>
    </xf>
    <xf numFmtId="0" fontId="8" fillId="0" borderId="18" xfId="0" applyFont="1" applyFill="1" applyBorder="1" applyAlignment="1">
      <alignment horizontal="center" vertical="center" textRotation="90" wrapText="1"/>
    </xf>
    <xf numFmtId="0" fontId="30" fillId="0" borderId="22" xfId="0" applyFont="1" applyFill="1" applyBorder="1" applyAlignment="1">
      <alignment horizontal="center" vertical="center"/>
    </xf>
    <xf numFmtId="0" fontId="30" fillId="0" borderId="27" xfId="0" applyFont="1" applyFill="1" applyBorder="1" applyAlignment="1">
      <alignment horizontal="center" vertical="center"/>
    </xf>
    <xf numFmtId="0" fontId="30" fillId="0" borderId="26" xfId="0" applyFont="1" applyFill="1" applyBorder="1" applyAlignment="1">
      <alignment horizontal="center" vertical="center"/>
    </xf>
    <xf numFmtId="0" fontId="30" fillId="0" borderId="28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13" fillId="0" borderId="38" xfId="0" applyFont="1" applyFill="1" applyBorder="1" applyAlignment="1">
      <alignment horizontal="center" vertical="center" wrapText="1"/>
    </xf>
    <xf numFmtId="0" fontId="3" fillId="0" borderId="39" xfId="0" applyFont="1" applyFill="1" applyBorder="1" applyAlignment="1">
      <alignment horizontal="left" vertical="center" wrapText="1"/>
    </xf>
    <xf numFmtId="0" fontId="2" fillId="0" borderId="43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left" vertical="center" wrapText="1"/>
    </xf>
    <xf numFmtId="1" fontId="2" fillId="0" borderId="0" xfId="0" applyNumberFormat="1" applyFont="1" applyFill="1"/>
    <xf numFmtId="1" fontId="2" fillId="0" borderId="0" xfId="0" applyNumberFormat="1" applyFont="1" applyFill="1" applyBorder="1"/>
    <xf numFmtId="1" fontId="3" fillId="0" borderId="0" xfId="0" applyNumberFormat="1" applyFont="1" applyFill="1" applyBorder="1" applyAlignment="1">
      <alignment horizontal="right"/>
    </xf>
    <xf numFmtId="1" fontId="2" fillId="0" borderId="6" xfId="0" applyNumberFormat="1" applyFont="1" applyFill="1" applyBorder="1" applyAlignment="1">
      <alignment horizontal="center" vertical="center" wrapText="1"/>
    </xf>
    <xf numFmtId="1" fontId="2" fillId="0" borderId="19" xfId="0" applyNumberFormat="1" applyFont="1" applyFill="1" applyBorder="1" applyAlignment="1">
      <alignment horizontal="center" vertical="center" wrapText="1"/>
    </xf>
    <xf numFmtId="1" fontId="13" fillId="0" borderId="14" xfId="0" applyNumberFormat="1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1" fontId="2" fillId="0" borderId="2" xfId="0" applyNumberFormat="1" applyFont="1" applyFill="1" applyBorder="1" applyAlignment="1">
      <alignment horizontal="center" vertical="center" wrapText="1"/>
    </xf>
    <xf numFmtId="1" fontId="2" fillId="0" borderId="9" xfId="0" applyNumberFormat="1" applyFont="1" applyFill="1" applyBorder="1" applyAlignment="1">
      <alignment horizontal="center" vertical="center" wrapText="1"/>
    </xf>
    <xf numFmtId="1" fontId="13" fillId="0" borderId="5" xfId="0" applyNumberFormat="1" applyFont="1" applyFill="1" applyBorder="1" applyAlignment="1">
      <alignment horizontal="center" vertical="center" wrapText="1"/>
    </xf>
    <xf numFmtId="1" fontId="2" fillId="0" borderId="17" xfId="0" applyNumberFormat="1" applyFont="1" applyFill="1" applyBorder="1" applyAlignment="1">
      <alignment horizontal="center" vertical="center" wrapText="1"/>
    </xf>
    <xf numFmtId="1" fontId="13" fillId="0" borderId="39" xfId="0" applyNumberFormat="1" applyFont="1" applyFill="1" applyBorder="1" applyAlignment="1">
      <alignment horizontal="center" vertical="center" wrapText="1"/>
    </xf>
    <xf numFmtId="1" fontId="13" fillId="0" borderId="41" xfId="0" applyNumberFormat="1" applyFont="1" applyFill="1" applyBorder="1" applyAlignment="1">
      <alignment horizontal="center" vertical="center" wrapText="1"/>
    </xf>
    <xf numFmtId="1" fontId="13" fillId="0" borderId="38" xfId="0" applyNumberFormat="1" applyFont="1" applyFill="1" applyBorder="1" applyAlignment="1">
      <alignment horizontal="center" vertical="center" wrapText="1"/>
    </xf>
    <xf numFmtId="1" fontId="13" fillId="0" borderId="40" xfId="0" applyNumberFormat="1" applyFont="1" applyFill="1" applyBorder="1" applyAlignment="1">
      <alignment horizontal="center" vertical="center" wrapText="1"/>
    </xf>
    <xf numFmtId="1" fontId="2" fillId="0" borderId="12" xfId="0" applyNumberFormat="1" applyFont="1" applyFill="1" applyBorder="1" applyAlignment="1">
      <alignment horizontal="center" vertical="center" wrapText="1"/>
    </xf>
    <xf numFmtId="1" fontId="2" fillId="0" borderId="44" xfId="0" applyNumberFormat="1" applyFont="1" applyFill="1" applyBorder="1" applyAlignment="1">
      <alignment horizontal="center" vertical="center" wrapText="1"/>
    </xf>
    <xf numFmtId="1" fontId="2" fillId="0" borderId="43" xfId="0" applyNumberFormat="1" applyFont="1" applyFill="1" applyBorder="1" applyAlignment="1">
      <alignment horizontal="center" vertical="center" wrapText="1"/>
    </xf>
    <xf numFmtId="1" fontId="2" fillId="0" borderId="38" xfId="0" applyNumberFormat="1" applyFont="1" applyFill="1" applyBorder="1" applyAlignment="1">
      <alignment horizontal="center" vertical="center" wrapText="1"/>
    </xf>
    <xf numFmtId="1" fontId="2" fillId="0" borderId="39" xfId="0" applyNumberFormat="1" applyFont="1" applyFill="1" applyBorder="1" applyAlignment="1">
      <alignment horizontal="center" vertical="center" wrapText="1"/>
    </xf>
    <xf numFmtId="1" fontId="2" fillId="0" borderId="8" xfId="0" applyNumberFormat="1" applyFont="1" applyFill="1" applyBorder="1" applyAlignment="1">
      <alignment horizontal="center" vertical="center" wrapText="1"/>
    </xf>
    <xf numFmtId="1" fontId="13" fillId="0" borderId="11" xfId="0" applyNumberFormat="1" applyFont="1" applyFill="1" applyBorder="1" applyAlignment="1">
      <alignment horizontal="center" vertical="center" wrapText="1"/>
    </xf>
    <xf numFmtId="1" fontId="2" fillId="0" borderId="15" xfId="0" applyNumberFormat="1" applyFont="1" applyFill="1" applyBorder="1" applyAlignment="1">
      <alignment horizontal="center" vertical="center" wrapText="1"/>
    </xf>
    <xf numFmtId="1" fontId="2" fillId="0" borderId="3" xfId="0" applyNumberFormat="1" applyFont="1" applyFill="1" applyBorder="1" applyAlignment="1">
      <alignment horizontal="center" vertical="center" wrapText="1"/>
    </xf>
    <xf numFmtId="1" fontId="13" fillId="0" borderId="16" xfId="0" applyNumberFormat="1" applyFont="1" applyFill="1" applyBorder="1" applyAlignment="1">
      <alignment horizontal="center" vertical="center" wrapText="1"/>
    </xf>
    <xf numFmtId="0" fontId="13" fillId="0" borderId="38" xfId="0" applyFont="1" applyFill="1" applyBorder="1" applyAlignment="1">
      <alignment horizontal="center" vertical="top" wrapText="1"/>
    </xf>
    <xf numFmtId="0" fontId="3" fillId="0" borderId="39" xfId="0" applyFont="1" applyFill="1" applyBorder="1" applyAlignment="1">
      <alignment horizontal="left" vertical="top" wrapText="1"/>
    </xf>
    <xf numFmtId="1" fontId="13" fillId="0" borderId="39" xfId="0" applyNumberFormat="1" applyFont="1" applyFill="1" applyBorder="1" applyAlignment="1">
      <alignment horizontal="center" vertical="top" wrapText="1"/>
    </xf>
    <xf numFmtId="1" fontId="13" fillId="0" borderId="41" xfId="0" applyNumberFormat="1" applyFont="1" applyFill="1" applyBorder="1" applyAlignment="1">
      <alignment horizontal="center" vertical="top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left" vertical="center" wrapText="1"/>
    </xf>
    <xf numFmtId="1" fontId="2" fillId="0" borderId="7" xfId="0" applyNumberFormat="1" applyFont="1" applyFill="1" applyBorder="1" applyAlignment="1">
      <alignment horizontal="center" vertical="center" wrapText="1"/>
    </xf>
    <xf numFmtId="1" fontId="2" fillId="0" borderId="21" xfId="0" applyNumberFormat="1" applyFont="1" applyFill="1" applyBorder="1" applyAlignment="1">
      <alignment horizontal="center" vertical="center" wrapText="1"/>
    </xf>
    <xf numFmtId="1" fontId="2" fillId="0" borderId="10" xfId="0" applyNumberFormat="1" applyFont="1" applyFill="1" applyBorder="1" applyAlignment="1">
      <alignment horizontal="center" vertical="center" wrapText="1"/>
    </xf>
    <xf numFmtId="0" fontId="2" fillId="0" borderId="38" xfId="0" applyFont="1" applyFill="1" applyBorder="1"/>
    <xf numFmtId="0" fontId="13" fillId="0" borderId="39" xfId="0" applyFont="1" applyFill="1" applyBorder="1"/>
    <xf numFmtId="1" fontId="25" fillId="0" borderId="14" xfId="0" applyNumberFormat="1" applyFont="1" applyFill="1" applyBorder="1" applyAlignment="1">
      <alignment horizontal="center" vertical="center" wrapText="1"/>
    </xf>
    <xf numFmtId="1" fontId="25" fillId="0" borderId="6" xfId="0" applyNumberFormat="1" applyFont="1" applyFill="1" applyBorder="1" applyAlignment="1">
      <alignment horizontal="center" vertical="center" wrapText="1"/>
    </xf>
    <xf numFmtId="1" fontId="32" fillId="0" borderId="17" xfId="0" applyNumberFormat="1" applyFont="1" applyFill="1" applyBorder="1" applyAlignment="1">
      <alignment horizontal="center" vertical="center" wrapText="1"/>
    </xf>
    <xf numFmtId="1" fontId="1" fillId="0" borderId="6" xfId="0" applyNumberFormat="1" applyFont="1" applyFill="1" applyBorder="1" applyAlignment="1">
      <alignment horizontal="center" vertical="center" wrapText="1"/>
    </xf>
    <xf numFmtId="1" fontId="1" fillId="0" borderId="19" xfId="0" applyNumberFormat="1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3" fillId="0" borderId="1" xfId="0" applyFont="1" applyFill="1" applyBorder="1" applyAlignment="1">
      <alignment horizontal="center" vertical="center" wrapText="1"/>
    </xf>
    <xf numFmtId="14" fontId="1" fillId="0" borderId="6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7" fontId="10" fillId="0" borderId="43" xfId="0" applyNumberFormat="1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left" vertical="top" wrapText="1"/>
    </xf>
    <xf numFmtId="17" fontId="10" fillId="0" borderId="43" xfId="0" applyNumberFormat="1" applyFont="1" applyFill="1" applyBorder="1" applyAlignment="1">
      <alignment horizontal="center" vertical="center" wrapText="1"/>
    </xf>
    <xf numFmtId="14" fontId="1" fillId="0" borderId="12" xfId="0" applyNumberFormat="1" applyFont="1" applyFill="1" applyBorder="1" applyAlignment="1">
      <alignment horizontal="center" vertical="center" wrapText="1"/>
    </xf>
    <xf numFmtId="0" fontId="0" fillId="0" borderId="12" xfId="0" applyFill="1" applyBorder="1" applyAlignment="1">
      <alignment wrapText="1"/>
    </xf>
    <xf numFmtId="0" fontId="11" fillId="0" borderId="49" xfId="0" applyFont="1" applyFill="1" applyBorder="1" applyAlignment="1">
      <alignment vertical="center" wrapText="1"/>
    </xf>
    <xf numFmtId="0" fontId="10" fillId="0" borderId="0" xfId="0" applyFont="1" applyFill="1" applyAlignment="1"/>
    <xf numFmtId="0" fontId="1" fillId="0" borderId="1" xfId="0" applyFont="1" applyFill="1" applyBorder="1" applyAlignment="1">
      <alignment vertical="center"/>
    </xf>
    <xf numFmtId="0" fontId="0" fillId="0" borderId="1" xfId="0" applyFill="1" applyBorder="1" applyAlignment="1">
      <alignment horizontal="center" vertical="center" wrapText="1"/>
    </xf>
    <xf numFmtId="17" fontId="1" fillId="0" borderId="17" xfId="0" applyNumberFormat="1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left" vertical="top" wrapText="1"/>
    </xf>
    <xf numFmtId="0" fontId="1" fillId="0" borderId="2" xfId="0" applyFont="1" applyFill="1" applyBorder="1" applyAlignment="1">
      <alignment vertical="top" wrapText="1"/>
    </xf>
    <xf numFmtId="0" fontId="10" fillId="0" borderId="0" xfId="0" applyFont="1" applyFill="1" applyAlignment="1">
      <alignment vertical="top" wrapText="1"/>
    </xf>
    <xf numFmtId="17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0" fontId="22" fillId="2" borderId="1" xfId="0" applyFont="1" applyFill="1" applyBorder="1" applyAlignment="1" applyProtection="1">
      <alignment horizontal="justify" vertical="top"/>
      <protection locked="0"/>
    </xf>
    <xf numFmtId="0" fontId="1" fillId="2" borderId="1" xfId="0" applyFont="1" applyFill="1" applyBorder="1" applyAlignment="1">
      <alignment horizontal="left" vertical="top" wrapText="1"/>
    </xf>
    <xf numFmtId="0" fontId="1" fillId="2" borderId="5" xfId="0" applyFont="1" applyFill="1" applyBorder="1" applyAlignment="1">
      <alignment horizontal="left" vertical="top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17" fontId="1" fillId="0" borderId="23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wrapText="1"/>
    </xf>
    <xf numFmtId="17" fontId="1" fillId="0" borderId="17" xfId="0" applyNumberFormat="1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left" vertical="top" wrapText="1"/>
    </xf>
    <xf numFmtId="0" fontId="10" fillId="0" borderId="0" xfId="0" applyFont="1" applyFill="1" applyAlignment="1">
      <alignment horizontal="center" vertical="center"/>
    </xf>
    <xf numFmtId="0" fontId="2" fillId="0" borderId="6" xfId="0" applyFont="1" applyFill="1" applyBorder="1" applyAlignment="1">
      <alignment wrapText="1"/>
    </xf>
    <xf numFmtId="14" fontId="2" fillId="0" borderId="6" xfId="0" applyNumberFormat="1" applyFont="1" applyFill="1" applyBorder="1" applyAlignment="1">
      <alignment wrapText="1"/>
    </xf>
    <xf numFmtId="0" fontId="2" fillId="0" borderId="12" xfId="0" applyFont="1" applyFill="1" applyBorder="1" applyAlignment="1">
      <alignment wrapText="1"/>
    </xf>
    <xf numFmtId="14" fontId="2" fillId="0" borderId="12" xfId="0" applyNumberFormat="1" applyFont="1" applyFill="1" applyBorder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2" fillId="2" borderId="49" xfId="0" applyFont="1" applyFill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vertical="top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0" fillId="0" borderId="12" xfId="0" applyFill="1" applyBorder="1"/>
    <xf numFmtId="0" fontId="1" fillId="0" borderId="49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 wrapText="1"/>
    </xf>
    <xf numFmtId="14" fontId="1" fillId="0" borderId="3" xfId="0" applyNumberFormat="1" applyFont="1" applyFill="1" applyBorder="1" applyAlignment="1">
      <alignment horizontal="center" vertical="center"/>
    </xf>
    <xf numFmtId="0" fontId="1" fillId="0" borderId="6" xfId="0" applyFont="1" applyBorder="1" applyAlignment="1">
      <alignment vertical="top" wrapText="1"/>
    </xf>
    <xf numFmtId="0" fontId="1" fillId="0" borderId="6" xfId="0" applyFont="1" applyBorder="1" applyAlignment="1">
      <alignment wrapText="1"/>
    </xf>
    <xf numFmtId="14" fontId="1" fillId="0" borderId="6" xfId="0" applyNumberFormat="1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1" xfId="0" applyFont="1" applyBorder="1" applyAlignment="1">
      <alignment horizontal="left" vertical="center" wrapText="1"/>
    </xf>
    <xf numFmtId="17" fontId="1" fillId="0" borderId="1" xfId="0" applyNumberFormat="1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14" fontId="1" fillId="0" borderId="1" xfId="0" applyNumberFormat="1" applyFont="1" applyBorder="1" applyAlignment="1">
      <alignment horizontal="left" vertical="center" wrapText="1"/>
    </xf>
    <xf numFmtId="14" fontId="1" fillId="0" borderId="1" xfId="0" applyNumberFormat="1" applyFont="1" applyBorder="1" applyAlignment="1">
      <alignment horizontal="left" vertical="center"/>
    </xf>
    <xf numFmtId="0" fontId="1" fillId="2" borderId="1" xfId="0" applyFont="1" applyFill="1" applyBorder="1" applyAlignment="1">
      <alignment vertical="top" wrapText="1"/>
    </xf>
    <xf numFmtId="14" fontId="1" fillId="0" borderId="1" xfId="0" applyNumberFormat="1" applyFont="1" applyBorder="1" applyAlignment="1">
      <alignment vertical="top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50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14" fontId="1" fillId="0" borderId="1" xfId="0" applyNumberFormat="1" applyFont="1" applyBorder="1" applyAlignment="1">
      <alignment horizontal="center" wrapText="1"/>
    </xf>
    <xf numFmtId="0" fontId="1" fillId="0" borderId="1" xfId="0" applyFont="1" applyFill="1" applyBorder="1" applyAlignment="1">
      <alignment horizontal="justify" vertical="center" wrapText="1"/>
    </xf>
    <xf numFmtId="17" fontId="1" fillId="0" borderId="1" xfId="0" applyNumberFormat="1" applyFont="1" applyFill="1" applyBorder="1" applyAlignment="1">
      <alignment horizontal="left" vertical="top" wrapText="1"/>
    </xf>
    <xf numFmtId="14" fontId="3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wrapText="1"/>
    </xf>
    <xf numFmtId="0" fontId="1" fillId="0" borderId="5" xfId="0" applyFont="1" applyFill="1" applyBorder="1" applyAlignment="1">
      <alignment horizontal="left" vertical="center" wrapText="1"/>
    </xf>
    <xf numFmtId="17" fontId="10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top" wrapText="1"/>
    </xf>
    <xf numFmtId="17" fontId="10" fillId="0" borderId="17" xfId="0" applyNumberFormat="1" applyFont="1" applyFill="1" applyBorder="1" applyAlignment="1">
      <alignment horizontal="center" vertical="center" wrapText="1"/>
    </xf>
    <xf numFmtId="14" fontId="1" fillId="0" borderId="22" xfId="0" applyNumberFormat="1" applyFont="1" applyFill="1" applyBorder="1" applyAlignment="1">
      <alignment horizontal="center" vertical="center" wrapText="1"/>
    </xf>
    <xf numFmtId="0" fontId="1" fillId="0" borderId="22" xfId="0" applyFont="1" applyFill="1" applyBorder="1" applyAlignment="1">
      <alignment horizontal="left" vertical="top" wrapText="1"/>
    </xf>
    <xf numFmtId="0" fontId="1" fillId="0" borderId="28" xfId="0" applyFont="1" applyFill="1" applyBorder="1" applyAlignment="1">
      <alignment horizontal="left" vertical="top" wrapText="1"/>
    </xf>
    <xf numFmtId="1" fontId="1" fillId="0" borderId="1" xfId="0" applyNumberFormat="1" applyFont="1" applyFill="1" applyBorder="1" applyAlignment="1">
      <alignment horizontal="center" vertical="center" wrapText="1"/>
    </xf>
    <xf numFmtId="14" fontId="1" fillId="0" borderId="13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top" wrapText="1"/>
    </xf>
    <xf numFmtId="0" fontId="10" fillId="0" borderId="14" xfId="0" applyFont="1" applyFill="1" applyBorder="1" applyAlignment="1">
      <alignment horizontal="left" vertical="top" wrapText="1"/>
    </xf>
    <xf numFmtId="0" fontId="10" fillId="0" borderId="0" xfId="0" applyFont="1" applyFill="1" applyBorder="1" applyAlignment="1">
      <alignment wrapText="1"/>
    </xf>
    <xf numFmtId="0" fontId="0" fillId="0" borderId="1" xfId="0" applyFill="1" applyBorder="1" applyAlignment="1">
      <alignment horizontal="left" wrapText="1"/>
    </xf>
    <xf numFmtId="0" fontId="1" fillId="0" borderId="22" xfId="0" applyFont="1" applyFill="1" applyBorder="1" applyAlignment="1">
      <alignment horizontal="left" vertical="center" wrapText="1"/>
    </xf>
    <xf numFmtId="0" fontId="1" fillId="0" borderId="2" xfId="0" applyFont="1" applyBorder="1" applyAlignment="1">
      <alignment horizontal="left" vertical="top" wrapText="1"/>
    </xf>
    <xf numFmtId="0" fontId="1" fillId="0" borderId="24" xfId="0" applyFont="1" applyFill="1" applyBorder="1" applyAlignment="1">
      <alignment vertical="top"/>
    </xf>
    <xf numFmtId="0" fontId="1" fillId="0" borderId="51" xfId="0" applyFont="1" applyFill="1" applyBorder="1" applyAlignment="1">
      <alignment horizontal="left" vertical="top" wrapText="1"/>
    </xf>
    <xf numFmtId="0" fontId="1" fillId="0" borderId="1" xfId="0" applyFont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 wrapText="1"/>
    </xf>
    <xf numFmtId="14" fontId="1" fillId="2" borderId="8" xfId="0" applyNumberFormat="1" applyFont="1" applyFill="1" applyBorder="1" applyAlignment="1">
      <alignment wrapText="1"/>
    </xf>
    <xf numFmtId="0" fontId="1" fillId="2" borderId="8" xfId="0" applyFont="1" applyFill="1" applyBorder="1" applyAlignment="1">
      <alignment horizontal="left" vertical="top" wrapText="1"/>
    </xf>
    <xf numFmtId="0" fontId="1" fillId="2" borderId="11" xfId="0" applyFont="1" applyFill="1" applyBorder="1" applyAlignment="1">
      <alignment horizontal="center" vertical="center" wrapText="1"/>
    </xf>
    <xf numFmtId="0" fontId="1" fillId="0" borderId="51" xfId="0" applyFont="1" applyFill="1" applyBorder="1" applyAlignment="1">
      <alignment vertical="top" wrapText="1"/>
    </xf>
    <xf numFmtId="0" fontId="10" fillId="0" borderId="1" xfId="0" applyFont="1" applyFill="1" applyBorder="1" applyAlignment="1">
      <alignment vertical="top"/>
    </xf>
    <xf numFmtId="0" fontId="1" fillId="0" borderId="0" xfId="0" applyFont="1" applyFill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17" fontId="1" fillId="0" borderId="1" xfId="0" applyNumberFormat="1" applyFont="1" applyBorder="1" applyAlignment="1">
      <alignment horizontal="center" vertical="center" wrapText="1"/>
    </xf>
    <xf numFmtId="14" fontId="36" fillId="0" borderId="1" xfId="0" applyNumberFormat="1" applyFont="1" applyBorder="1" applyAlignment="1">
      <alignment horizontal="center" vertical="center" wrapText="1" readingOrder="1"/>
    </xf>
    <xf numFmtId="0" fontId="36" fillId="0" borderId="1" xfId="0" applyFont="1" applyBorder="1" applyAlignment="1">
      <alignment horizontal="center" vertical="center" wrapText="1" readingOrder="1"/>
    </xf>
    <xf numFmtId="0" fontId="1" fillId="0" borderId="1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7" fillId="0" borderId="22" xfId="0" applyFont="1" applyFill="1" applyBorder="1" applyAlignment="1">
      <alignment vertical="center" wrapText="1"/>
    </xf>
    <xf numFmtId="0" fontId="7" fillId="0" borderId="22" xfId="0" applyFont="1" applyFill="1" applyBorder="1" applyAlignment="1">
      <alignment horizontal="center" vertical="center"/>
    </xf>
    <xf numFmtId="0" fontId="7" fillId="0" borderId="27" xfId="0" applyFont="1" applyFill="1" applyBorder="1" applyAlignment="1">
      <alignment horizontal="center" vertical="center"/>
    </xf>
    <xf numFmtId="0" fontId="6" fillId="0" borderId="26" xfId="0" applyFont="1" applyFill="1" applyBorder="1" applyAlignment="1">
      <alignment horizontal="center" vertical="center"/>
    </xf>
    <xf numFmtId="0" fontId="6" fillId="0" borderId="28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justify" vertical="center" wrapText="1"/>
    </xf>
    <xf numFmtId="0" fontId="24" fillId="2" borderId="1" xfId="0" applyFont="1" applyFill="1" applyBorder="1" applyAlignment="1">
      <alignment horizontal="center" vertical="center" wrapText="1"/>
    </xf>
    <xf numFmtId="0" fontId="24" fillId="2" borderId="1" xfId="0" applyFont="1" applyFill="1" applyBorder="1" applyAlignment="1">
      <alignment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top" wrapText="1"/>
    </xf>
    <xf numFmtId="0" fontId="1" fillId="0" borderId="50" xfId="0" applyFont="1" applyFill="1" applyBorder="1" applyAlignment="1">
      <alignment horizontal="left" vertical="top" wrapText="1"/>
    </xf>
    <xf numFmtId="0" fontId="2" fillId="0" borderId="13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1" xfId="0" applyFont="1" applyFill="1" applyBorder="1" applyAlignment="1">
      <alignment horizontal="center" vertical="center" wrapText="1"/>
    </xf>
    <xf numFmtId="0" fontId="1" fillId="0" borderId="30" xfId="0" applyFont="1" applyFill="1" applyBorder="1" applyAlignment="1">
      <alignment horizontal="center" vertical="center" wrapText="1"/>
    </xf>
    <xf numFmtId="0" fontId="2" fillId="0" borderId="24" xfId="0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2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16" fillId="0" borderId="38" xfId="0" applyFont="1" applyFill="1" applyBorder="1" applyAlignment="1">
      <alignment horizontal="center" vertical="center" wrapText="1"/>
    </xf>
    <xf numFmtId="0" fontId="17" fillId="0" borderId="39" xfId="0" applyFont="1" applyFill="1" applyBorder="1" applyAlignment="1">
      <alignment horizontal="center" vertical="center" wrapText="1"/>
    </xf>
    <xf numFmtId="0" fontId="20" fillId="0" borderId="40" xfId="0" applyFont="1" applyFill="1" applyBorder="1" applyAlignment="1">
      <alignment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20" fillId="0" borderId="0" xfId="0" applyFont="1" applyFill="1" applyAlignment="1">
      <alignment wrapText="1"/>
    </xf>
    <xf numFmtId="0" fontId="18" fillId="0" borderId="25" xfId="0" applyFont="1" applyFill="1" applyBorder="1" applyAlignment="1">
      <alignment horizontal="center" vertical="center"/>
    </xf>
    <xf numFmtId="0" fontId="19" fillId="0" borderId="24" xfId="0" applyFont="1" applyFill="1" applyBorder="1" applyAlignment="1">
      <alignment horizontal="center" vertical="center"/>
    </xf>
    <xf numFmtId="0" fontId="19" fillId="0" borderId="18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/>
    <xf numFmtId="0" fontId="1" fillId="0" borderId="10" xfId="0" applyFont="1" applyFill="1" applyBorder="1" applyAlignment="1"/>
    <xf numFmtId="0" fontId="1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/>
    <xf numFmtId="0" fontId="1" fillId="0" borderId="8" xfId="0" applyFont="1" applyFill="1" applyBorder="1" applyAlignment="1"/>
    <xf numFmtId="0" fontId="1" fillId="0" borderId="16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left" vertical="center" wrapText="1"/>
    </xf>
    <xf numFmtId="0" fontId="1" fillId="0" borderId="13" xfId="0" applyFont="1" applyFill="1" applyBorder="1" applyAlignment="1">
      <alignment horizontal="left" vertical="center" wrapText="1"/>
    </xf>
    <xf numFmtId="0" fontId="1" fillId="0" borderId="12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vertical="center" wrapText="1"/>
    </xf>
    <xf numFmtId="0" fontId="0" fillId="0" borderId="50" xfId="0" applyBorder="1" applyAlignment="1"/>
    <xf numFmtId="0" fontId="16" fillId="0" borderId="25" xfId="0" applyFont="1" applyFill="1" applyBorder="1" applyAlignment="1">
      <alignment horizontal="center" vertical="center" wrapText="1"/>
    </xf>
    <xf numFmtId="0" fontId="17" fillId="0" borderId="24" xfId="0" applyFont="1" applyFill="1" applyBorder="1" applyAlignment="1">
      <alignment horizontal="center" vertical="center" wrapText="1"/>
    </xf>
    <xf numFmtId="0" fontId="20" fillId="0" borderId="18" xfId="0" applyFont="1" applyFill="1" applyBorder="1" applyAlignment="1">
      <alignment vertical="center" wrapText="1"/>
    </xf>
    <xf numFmtId="0" fontId="20" fillId="0" borderId="0" xfId="0" applyFont="1" applyFill="1" applyBorder="1" applyAlignment="1">
      <alignment wrapText="1"/>
    </xf>
    <xf numFmtId="0" fontId="33" fillId="0" borderId="24" xfId="0" applyFont="1" applyFill="1" applyBorder="1" applyAlignment="1">
      <alignment horizontal="center" vertical="center" wrapText="1"/>
    </xf>
    <xf numFmtId="0" fontId="33" fillId="0" borderId="6" xfId="0" applyFont="1" applyFill="1" applyBorder="1" applyAlignment="1">
      <alignment horizontal="center" vertical="center" wrapText="1"/>
    </xf>
    <xf numFmtId="0" fontId="33" fillId="0" borderId="12" xfId="0" applyFont="1" applyFill="1" applyBorder="1" applyAlignment="1">
      <alignment horizontal="center" vertical="center" wrapText="1"/>
    </xf>
    <xf numFmtId="0" fontId="16" fillId="0" borderId="23" xfId="0" applyFont="1" applyFill="1" applyBorder="1" applyAlignment="1">
      <alignment horizontal="center" vertical="center" wrapText="1"/>
    </xf>
    <xf numFmtId="0" fontId="17" fillId="0" borderId="13" xfId="0" applyFont="1" applyFill="1" applyBorder="1" applyAlignment="1">
      <alignment horizontal="center" vertical="center" wrapText="1"/>
    </xf>
    <xf numFmtId="0" fontId="20" fillId="0" borderId="20" xfId="0" applyFont="1" applyFill="1" applyBorder="1" applyAlignment="1">
      <alignment horizontal="center" vertical="center" wrapText="1"/>
    </xf>
    <xf numFmtId="0" fontId="33" fillId="0" borderId="13" xfId="0" applyFont="1" applyFill="1" applyBorder="1" applyAlignment="1">
      <alignment horizontal="center" vertical="center" wrapText="1"/>
    </xf>
    <xf numFmtId="0" fontId="1" fillId="0" borderId="24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44" xfId="0" applyBorder="1" applyAlignment="1">
      <alignment horizontal="center" vertical="center" wrapText="1"/>
    </xf>
    <xf numFmtId="0" fontId="16" fillId="0" borderId="36" xfId="0" applyFont="1" applyFill="1" applyBorder="1" applyAlignment="1">
      <alignment horizontal="center" vertical="center" wrapText="1"/>
    </xf>
    <xf numFmtId="0" fontId="16" fillId="0" borderId="37" xfId="0" applyFont="1" applyFill="1" applyBorder="1" applyAlignment="1">
      <alignment horizontal="center" vertical="center" wrapText="1"/>
    </xf>
    <xf numFmtId="0" fontId="22" fillId="0" borderId="6" xfId="0" applyFont="1" applyFill="1" applyBorder="1" applyAlignment="1">
      <alignment horizontal="center" vertical="center" wrapText="1"/>
    </xf>
    <xf numFmtId="0" fontId="0" fillId="0" borderId="13" xfId="0" applyBorder="1" applyAlignment="1"/>
    <xf numFmtId="0" fontId="22" fillId="0" borderId="13" xfId="0" applyFont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/>
    <xf numFmtId="0" fontId="1" fillId="0" borderId="6" xfId="0" applyFont="1" applyFill="1" applyBorder="1" applyAlignment="1"/>
    <xf numFmtId="0" fontId="16" fillId="0" borderId="24" xfId="0" applyFont="1" applyFill="1" applyBorder="1" applyAlignment="1">
      <alignment horizontal="center" vertical="center"/>
    </xf>
    <xf numFmtId="0" fontId="0" fillId="0" borderId="12" xfId="0" applyBorder="1" applyAlignment="1"/>
    <xf numFmtId="0" fontId="1" fillId="0" borderId="13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37" fillId="0" borderId="13" xfId="0" applyFont="1" applyBorder="1" applyAlignment="1">
      <alignment horizontal="center" vertical="center" wrapText="1"/>
    </xf>
    <xf numFmtId="0" fontId="37" fillId="0" borderId="12" xfId="0" applyFont="1" applyBorder="1" applyAlignment="1">
      <alignment horizontal="center" vertical="center" wrapText="1"/>
    </xf>
    <xf numFmtId="0" fontId="0" fillId="0" borderId="13" xfId="0" applyBorder="1"/>
    <xf numFmtId="0" fontId="0" fillId="0" borderId="12" xfId="0" applyBorder="1"/>
    <xf numFmtId="0" fontId="1" fillId="0" borderId="13" xfId="0" applyFont="1" applyBorder="1" applyAlignment="1"/>
    <xf numFmtId="0" fontId="1" fillId="0" borderId="12" xfId="0" applyFont="1" applyBorder="1" applyAlignment="1"/>
    <xf numFmtId="14" fontId="2" fillId="0" borderId="6" xfId="0" applyNumberFormat="1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6" xfId="0" applyNumberFormat="1" applyFont="1" applyFill="1" applyBorder="1" applyAlignment="1">
      <alignment horizontal="center" vertical="center" wrapText="1"/>
    </xf>
    <xf numFmtId="0" fontId="1" fillId="0" borderId="13" xfId="0" applyNumberFormat="1" applyFont="1" applyFill="1" applyBorder="1" applyAlignment="1">
      <alignment horizontal="center" vertical="center" wrapText="1"/>
    </xf>
    <xf numFmtId="0" fontId="35" fillId="0" borderId="0" xfId="0" applyFont="1" applyFill="1" applyBorder="1" applyAlignment="1">
      <alignment wrapText="1"/>
    </xf>
    <xf numFmtId="0" fontId="1" fillId="0" borderId="1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7" fillId="0" borderId="19" xfId="0" applyFont="1" applyFill="1" applyBorder="1" applyAlignment="1">
      <alignment horizontal="center" vertical="center" wrapText="1"/>
    </xf>
    <xf numFmtId="0" fontId="6" fillId="0" borderId="31" xfId="0" applyFont="1" applyFill="1" applyBorder="1" applyAlignment="1">
      <alignment horizontal="center" vertical="top" wrapText="1"/>
    </xf>
    <xf numFmtId="0" fontId="6" fillId="0" borderId="35" xfId="0" applyFont="1" applyFill="1" applyBorder="1" applyAlignment="1">
      <alignment horizontal="center" vertical="top" wrapText="1"/>
    </xf>
    <xf numFmtId="0" fontId="7" fillId="0" borderId="35" xfId="0" applyFont="1" applyFill="1" applyBorder="1" applyAlignment="1">
      <alignment wrapText="1"/>
    </xf>
    <xf numFmtId="0" fontId="0" fillId="0" borderId="29" xfId="0" applyFill="1" applyBorder="1" applyAlignment="1"/>
    <xf numFmtId="0" fontId="28" fillId="0" borderId="0" xfId="0" applyFont="1" applyFill="1" applyAlignment="1">
      <alignment horizontal="center" vertical="center" wrapText="1"/>
    </xf>
    <xf numFmtId="0" fontId="29" fillId="0" borderId="0" xfId="0" applyFont="1" applyFill="1" applyAlignment="1"/>
    <xf numFmtId="0" fontId="18" fillId="0" borderId="31" xfId="0" applyFont="1" applyFill="1" applyBorder="1" applyAlignment="1">
      <alignment horizontal="center" vertical="center" wrapText="1"/>
    </xf>
    <xf numFmtId="0" fontId="18" fillId="0" borderId="35" xfId="0" applyFont="1" applyFill="1" applyBorder="1" applyAlignment="1">
      <alignment horizontal="center" vertical="center" wrapText="1"/>
    </xf>
    <xf numFmtId="0" fontId="18" fillId="0" borderId="29" xfId="0" applyFont="1" applyFill="1" applyBorder="1" applyAlignment="1">
      <alignment horizontal="center" vertical="center" wrapText="1"/>
    </xf>
    <xf numFmtId="0" fontId="3" fillId="0" borderId="32" xfId="0" applyFont="1" applyFill="1" applyBorder="1" applyAlignment="1">
      <alignment horizontal="center" vertical="center" wrapText="1"/>
    </xf>
    <xf numFmtId="0" fontId="1" fillId="0" borderId="34" xfId="0" applyFont="1" applyFill="1" applyBorder="1" applyAlignment="1"/>
    <xf numFmtId="0" fontId="18" fillId="0" borderId="3" xfId="0" applyFont="1" applyFill="1" applyBorder="1" applyAlignment="1">
      <alignment horizontal="center" vertical="center" wrapText="1"/>
    </xf>
    <xf numFmtId="0" fontId="22" fillId="0" borderId="6" xfId="0" applyFont="1" applyFill="1" applyBorder="1" applyAlignment="1"/>
    <xf numFmtId="1" fontId="1" fillId="0" borderId="3" xfId="0" applyNumberFormat="1" applyFont="1" applyFill="1" applyBorder="1" applyAlignment="1">
      <alignment horizontal="center" vertical="center"/>
    </xf>
    <xf numFmtId="1" fontId="1" fillId="0" borderId="7" xfId="0" applyNumberFormat="1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 wrapText="1"/>
    </xf>
    <xf numFmtId="0" fontId="18" fillId="0" borderId="36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18" fillId="0" borderId="37" xfId="0" applyFont="1" applyFill="1" applyBorder="1" applyAlignment="1">
      <alignment horizontal="center" vertical="center" wrapText="1"/>
    </xf>
    <xf numFmtId="1" fontId="13" fillId="0" borderId="15" xfId="0" applyNumberFormat="1" applyFont="1" applyFill="1" applyBorder="1" applyAlignment="1">
      <alignment horizontal="center" vertical="center"/>
    </xf>
    <xf numFmtId="1" fontId="25" fillId="0" borderId="3" xfId="0" applyNumberFormat="1" applyFont="1" applyFill="1" applyBorder="1" applyAlignment="1">
      <alignment horizontal="center" vertical="center"/>
    </xf>
    <xf numFmtId="1" fontId="31" fillId="0" borderId="16" xfId="0" applyNumberFormat="1" applyFont="1" applyFill="1" applyBorder="1" applyAlignment="1">
      <alignment horizontal="center" vertical="center"/>
    </xf>
    <xf numFmtId="1" fontId="16" fillId="0" borderId="0" xfId="0" applyNumberFormat="1" applyFont="1" applyFill="1" applyAlignment="1">
      <alignment horizontal="center"/>
    </xf>
    <xf numFmtId="0" fontId="18" fillId="0" borderId="33" xfId="0" applyFont="1" applyFill="1" applyBorder="1" applyAlignment="1">
      <alignment horizontal="center" vertical="center" wrapText="1"/>
    </xf>
    <xf numFmtId="0" fontId="18" fillId="0" borderId="42" xfId="0" applyFont="1" applyFill="1" applyBorder="1" applyAlignment="1">
      <alignment horizontal="center" vertical="center" wrapText="1"/>
    </xf>
    <xf numFmtId="0" fontId="18" fillId="0" borderId="48" xfId="0" applyFont="1" applyFill="1" applyBorder="1" applyAlignment="1">
      <alignment horizontal="center" vertical="center" wrapText="1"/>
    </xf>
    <xf numFmtId="0" fontId="18" fillId="0" borderId="45" xfId="0" applyFont="1" applyFill="1" applyBorder="1" applyAlignment="1">
      <alignment horizontal="center" vertical="center" wrapText="1"/>
    </xf>
    <xf numFmtId="0" fontId="18" fillId="0" borderId="46" xfId="0" applyFont="1" applyFill="1" applyBorder="1" applyAlignment="1">
      <alignment horizontal="center" vertical="center" wrapText="1"/>
    </xf>
    <xf numFmtId="0" fontId="18" fillId="0" borderId="47" xfId="0" applyFont="1" applyFill="1" applyBorder="1" applyAlignment="1">
      <alignment horizontal="center" vertical="center" wrapText="1"/>
    </xf>
    <xf numFmtId="0" fontId="30" fillId="0" borderId="0" xfId="0" applyFont="1" applyFill="1" applyAlignment="1">
      <alignment horizontal="center"/>
    </xf>
    <xf numFmtId="0" fontId="10" fillId="0" borderId="13" xfId="0" applyFont="1" applyFill="1" applyBorder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1" fillId="0" borderId="52" xfId="0" applyFont="1" applyFill="1" applyBorder="1" applyAlignment="1">
      <alignment horizontal="center" vertical="center" wrapText="1"/>
    </xf>
    <xf numFmtId="0" fontId="1" fillId="0" borderId="53" xfId="0" applyFont="1" applyFill="1" applyBorder="1" applyAlignment="1">
      <alignment horizontal="center" vertical="center" wrapText="1"/>
    </xf>
    <xf numFmtId="0" fontId="1" fillId="0" borderId="54" xfId="0" applyFont="1" applyFill="1" applyBorder="1" applyAlignment="1">
      <alignment horizontal="center" vertical="center" wrapText="1"/>
    </xf>
    <xf numFmtId="0" fontId="1" fillId="0" borderId="55" xfId="0" applyFont="1" applyFill="1" applyBorder="1" applyAlignment="1"/>
    <xf numFmtId="0" fontId="1" fillId="0" borderId="56" xfId="0" applyFont="1" applyFill="1" applyBorder="1" applyAlignment="1">
      <alignment horizontal="center" vertical="center"/>
    </xf>
    <xf numFmtId="0" fontId="1" fillId="0" borderId="57" xfId="0" applyFont="1" applyFill="1" applyBorder="1" applyAlignment="1"/>
    <xf numFmtId="0" fontId="0" fillId="0" borderId="58" xfId="0" applyFont="1" applyFill="1" applyBorder="1" applyAlignment="1">
      <alignment horizontal="center" vertical="center"/>
    </xf>
    <xf numFmtId="0" fontId="16" fillId="0" borderId="59" xfId="0" applyFont="1" applyFill="1" applyBorder="1" applyAlignment="1">
      <alignment horizontal="center" vertical="center"/>
    </xf>
    <xf numFmtId="17" fontId="1" fillId="0" borderId="61" xfId="0" applyNumberFormat="1" applyFont="1" applyFill="1" applyBorder="1" applyAlignment="1">
      <alignment horizontal="center" vertical="center"/>
    </xf>
    <xf numFmtId="17" fontId="1" fillId="0" borderId="55" xfId="0" applyNumberFormat="1" applyFont="1" applyFill="1" applyBorder="1" applyAlignment="1">
      <alignment horizontal="center" vertical="center"/>
    </xf>
    <xf numFmtId="0" fontId="1" fillId="0" borderId="56" xfId="0" applyFont="1" applyFill="1" applyBorder="1" applyAlignment="1">
      <alignment horizontal="left" vertical="top" wrapText="1"/>
    </xf>
    <xf numFmtId="0" fontId="1" fillId="0" borderId="56" xfId="0" applyFont="1" applyFill="1" applyBorder="1"/>
    <xf numFmtId="0" fontId="1" fillId="0" borderId="56" xfId="0" applyFont="1" applyFill="1" applyBorder="1" applyAlignment="1">
      <alignment horizontal="left" vertical="top"/>
    </xf>
    <xf numFmtId="0" fontId="1" fillId="0" borderId="56" xfId="0" applyFont="1" applyFill="1" applyBorder="1" applyAlignment="1">
      <alignment wrapText="1"/>
    </xf>
    <xf numFmtId="0" fontId="0" fillId="0" borderId="56" xfId="0" applyFill="1" applyBorder="1" applyAlignment="1">
      <alignment vertical="top" wrapText="1"/>
    </xf>
    <xf numFmtId="0" fontId="1" fillId="0" borderId="56" xfId="0" applyFont="1" applyBorder="1" applyAlignment="1">
      <alignment vertical="top" wrapText="1"/>
    </xf>
    <xf numFmtId="0" fontId="1" fillId="0" borderId="56" xfId="0" applyFont="1" applyFill="1" applyBorder="1" applyAlignment="1">
      <alignment vertical="top" wrapText="1"/>
    </xf>
    <xf numFmtId="0" fontId="1" fillId="0" borderId="56" xfId="0" applyFont="1" applyFill="1" applyBorder="1" applyAlignment="1">
      <alignment horizontal="left" vertical="top" wrapText="1" shrinkToFit="1"/>
    </xf>
    <xf numFmtId="0" fontId="1" fillId="0" borderId="56" xfId="0" applyFont="1" applyFill="1" applyBorder="1" applyAlignment="1">
      <alignment horizontal="center" vertical="center" wrapText="1" shrinkToFit="1"/>
    </xf>
    <xf numFmtId="0" fontId="10" fillId="0" borderId="56" xfId="0" applyFont="1" applyFill="1" applyBorder="1"/>
    <xf numFmtId="0" fontId="10" fillId="0" borderId="56" xfId="0" applyFont="1" applyFill="1" applyBorder="1" applyAlignment="1">
      <alignment wrapText="1"/>
    </xf>
    <xf numFmtId="0" fontId="1" fillId="0" borderId="56" xfId="0" applyFont="1" applyFill="1" applyBorder="1" applyAlignment="1">
      <alignment horizontal="justify" vertical="center" wrapText="1"/>
    </xf>
    <xf numFmtId="0" fontId="1" fillId="0" borderId="56" xfId="0" applyFont="1" applyFill="1" applyBorder="1" applyAlignment="1">
      <alignment horizontal="center" vertical="center" wrapText="1"/>
    </xf>
    <xf numFmtId="0" fontId="1" fillId="2" borderId="56" xfId="0" applyFont="1" applyFill="1" applyBorder="1" applyAlignment="1">
      <alignment horizontal="left" vertical="top" wrapText="1"/>
    </xf>
    <xf numFmtId="17" fontId="1" fillId="0" borderId="63" xfId="0" applyNumberFormat="1" applyFont="1" applyFill="1" applyBorder="1" applyAlignment="1">
      <alignment horizontal="center" vertical="center"/>
    </xf>
    <xf numFmtId="0" fontId="22" fillId="0" borderId="64" xfId="0" applyFont="1" applyFill="1" applyBorder="1" applyAlignment="1">
      <alignment horizontal="center" vertical="center" wrapText="1"/>
    </xf>
    <xf numFmtId="0" fontId="1" fillId="0" borderId="65" xfId="0" applyFont="1" applyFill="1" applyBorder="1" applyAlignment="1">
      <alignment horizontal="center" vertical="center" wrapText="1"/>
    </xf>
    <xf numFmtId="0" fontId="1" fillId="0" borderId="65" xfId="0" applyFont="1" applyFill="1" applyBorder="1" applyAlignment="1">
      <alignment wrapText="1"/>
    </xf>
    <xf numFmtId="2" fontId="1" fillId="0" borderId="65" xfId="0" applyNumberFormat="1" applyFont="1" applyFill="1" applyBorder="1" applyAlignment="1">
      <alignment horizontal="center" vertical="center" wrapText="1"/>
    </xf>
    <xf numFmtId="14" fontId="1" fillId="0" borderId="65" xfId="0" applyNumberFormat="1" applyFont="1" applyFill="1" applyBorder="1" applyAlignment="1">
      <alignment horizontal="left" vertical="top" wrapText="1"/>
    </xf>
    <xf numFmtId="0" fontId="1" fillId="0" borderId="65" xfId="0" applyFont="1" applyFill="1" applyBorder="1" applyAlignment="1">
      <alignment horizontal="left" vertical="top" wrapText="1"/>
    </xf>
    <xf numFmtId="0" fontId="1" fillId="0" borderId="66" xfId="0" applyFont="1" applyFill="1" applyBorder="1" applyAlignment="1">
      <alignment horizontal="left" vertical="top" wrapText="1"/>
    </xf>
    <xf numFmtId="17" fontId="1" fillId="0" borderId="67" xfId="0" applyNumberFormat="1" applyFont="1" applyFill="1" applyBorder="1" applyAlignment="1">
      <alignment horizontal="center" vertical="center"/>
    </xf>
    <xf numFmtId="0" fontId="10" fillId="0" borderId="12" xfId="0" applyFont="1" applyFill="1" applyBorder="1"/>
    <xf numFmtId="0" fontId="10" fillId="0" borderId="12" xfId="0" applyFont="1" applyFill="1" applyBorder="1" applyAlignment="1"/>
    <xf numFmtId="0" fontId="0" fillId="0" borderId="68" xfId="0" applyFont="1" applyFill="1" applyBorder="1" applyAlignment="1">
      <alignment vertical="center"/>
    </xf>
    <xf numFmtId="0" fontId="16" fillId="0" borderId="38" xfId="0" applyFont="1" applyFill="1" applyBorder="1" applyAlignment="1">
      <alignment horizontal="center" vertical="center"/>
    </xf>
    <xf numFmtId="0" fontId="16" fillId="0" borderId="39" xfId="0" applyFont="1" applyFill="1" applyBorder="1" applyAlignment="1">
      <alignment horizontal="center" vertical="center"/>
    </xf>
    <xf numFmtId="0" fontId="20" fillId="0" borderId="40" xfId="0" applyFont="1" applyFill="1" applyBorder="1" applyAlignment="1">
      <alignment vertical="center"/>
    </xf>
    <xf numFmtId="0" fontId="2" fillId="0" borderId="6" xfId="0" applyFont="1" applyBorder="1" applyAlignment="1">
      <alignment horizontal="center" vertical="center" wrapText="1"/>
    </xf>
    <xf numFmtId="0" fontId="10" fillId="0" borderId="50" xfId="0" applyFont="1" applyFill="1" applyBorder="1"/>
    <xf numFmtId="0" fontId="1" fillId="0" borderId="69" xfId="0" applyFont="1" applyFill="1" applyBorder="1" applyAlignment="1">
      <alignment horizontal="center" vertical="center" wrapText="1"/>
    </xf>
    <xf numFmtId="0" fontId="1" fillId="0" borderId="70" xfId="0" applyFont="1" applyFill="1" applyBorder="1" applyAlignment="1">
      <alignment horizontal="center" vertical="center" wrapText="1"/>
    </xf>
    <xf numFmtId="0" fontId="1" fillId="0" borderId="71" xfId="0" applyFont="1" applyFill="1" applyBorder="1" applyAlignment="1"/>
    <xf numFmtId="0" fontId="1" fillId="0" borderId="56" xfId="0" applyFont="1" applyFill="1" applyBorder="1" applyAlignment="1">
      <alignment vertical="top"/>
    </xf>
    <xf numFmtId="0" fontId="1" fillId="0" borderId="72" xfId="0" applyFont="1" applyFill="1" applyBorder="1" applyAlignment="1"/>
    <xf numFmtId="0" fontId="1" fillId="0" borderId="73" xfId="0" applyFont="1" applyFill="1" applyBorder="1" applyAlignment="1">
      <alignment vertical="top"/>
    </xf>
    <xf numFmtId="0" fontId="35" fillId="0" borderId="60" xfId="0" applyFont="1" applyFill="1" applyBorder="1" applyAlignment="1">
      <alignment vertical="center"/>
    </xf>
    <xf numFmtId="0" fontId="1" fillId="0" borderId="62" xfId="0" applyFont="1" applyFill="1" applyBorder="1" applyAlignment="1">
      <alignment vertical="top" wrapText="1"/>
    </xf>
    <xf numFmtId="0" fontId="1" fillId="0" borderId="74" xfId="0" applyFont="1" applyFill="1" applyBorder="1" applyAlignment="1">
      <alignment vertical="top" wrapText="1"/>
    </xf>
    <xf numFmtId="0" fontId="34" fillId="0" borderId="56" xfId="0" applyFont="1" applyFill="1" applyBorder="1" applyAlignment="1">
      <alignment vertical="top" wrapText="1"/>
    </xf>
    <xf numFmtId="0" fontId="10" fillId="0" borderId="56" xfId="0" applyFont="1" applyFill="1" applyBorder="1" applyAlignment="1">
      <alignment vertical="top"/>
    </xf>
    <xf numFmtId="0" fontId="10" fillId="0" borderId="56" xfId="0" applyFont="1" applyFill="1" applyBorder="1" applyAlignment="1">
      <alignment vertical="top" wrapText="1"/>
    </xf>
    <xf numFmtId="17" fontId="1" fillId="0" borderId="55" xfId="0" applyNumberFormat="1" applyFont="1" applyFill="1" applyBorder="1" applyAlignment="1">
      <alignment horizontal="center" vertical="center" wrapText="1"/>
    </xf>
    <xf numFmtId="0" fontId="1" fillId="0" borderId="56" xfId="0" applyFont="1" applyFill="1" applyBorder="1" applyAlignment="1">
      <alignment vertical="top"/>
    </xf>
    <xf numFmtId="0" fontId="1" fillId="0" borderId="0" xfId="0" applyFont="1" applyBorder="1" applyAlignment="1">
      <alignment horizontal="center" vertical="center" wrapText="1"/>
    </xf>
    <xf numFmtId="17" fontId="1" fillId="0" borderId="57" xfId="0" applyNumberFormat="1" applyFont="1" applyFill="1" applyBorder="1" applyAlignment="1">
      <alignment horizontal="center" vertical="center"/>
    </xf>
    <xf numFmtId="0" fontId="1" fillId="0" borderId="58" xfId="0" applyFont="1" applyFill="1" applyBorder="1" applyAlignment="1">
      <alignment vertical="top" wrapText="1"/>
    </xf>
    <xf numFmtId="0" fontId="1" fillId="0" borderId="68" xfId="0" applyFont="1" applyFill="1" applyBorder="1" applyAlignment="1">
      <alignment vertical="top" wrapText="1"/>
    </xf>
    <xf numFmtId="0" fontId="27" fillId="0" borderId="56" xfId="0" applyFont="1" applyFill="1" applyBorder="1" applyAlignment="1">
      <alignment vertical="top" wrapText="1"/>
    </xf>
    <xf numFmtId="14" fontId="1" fillId="0" borderId="56" xfId="0" applyNumberFormat="1" applyFont="1" applyFill="1" applyBorder="1" applyAlignment="1">
      <alignment vertical="top" wrapText="1"/>
    </xf>
    <xf numFmtId="0" fontId="2" fillId="0" borderId="65" xfId="0" applyFont="1" applyFill="1" applyBorder="1" applyAlignment="1">
      <alignment horizontal="center" vertical="center" wrapText="1"/>
    </xf>
    <xf numFmtId="14" fontId="1" fillId="0" borderId="65" xfId="0" applyNumberFormat="1" applyFont="1" applyFill="1" applyBorder="1" applyAlignment="1">
      <alignment horizontal="center" vertical="center" wrapText="1"/>
    </xf>
    <xf numFmtId="0" fontId="1" fillId="0" borderId="66" xfId="0" applyFont="1" applyFill="1" applyBorder="1" applyAlignment="1">
      <alignment vertical="top" wrapText="1"/>
    </xf>
    <xf numFmtId="0" fontId="16" fillId="0" borderId="0" xfId="0" applyFont="1" applyFill="1" applyAlignment="1">
      <alignment horizontal="right" vertical="top"/>
    </xf>
    <xf numFmtId="0" fontId="0" fillId="0" borderId="0" xfId="0" applyAlignment="1">
      <alignment horizontal="righ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48"/>
  <sheetViews>
    <sheetView view="pageBreakPreview" topLeftCell="A3" zoomScaleSheetLayoutView="100" workbookViewId="0">
      <pane xSplit="2" ySplit="4" topLeftCell="C40" activePane="bottomRight" state="frozen"/>
      <selection activeCell="A3" sqref="A3"/>
      <selection pane="topRight" activeCell="C3" sqref="C3"/>
      <selection pane="bottomLeft" activeCell="A7" sqref="A7"/>
      <selection pane="bottomRight" activeCell="L44" sqref="L44"/>
    </sheetView>
  </sheetViews>
  <sheetFormatPr defaultRowHeight="12"/>
  <cols>
    <col min="1" max="1" width="6.42578125" style="1" customWidth="1"/>
    <col min="2" max="2" width="23.28515625" style="1" customWidth="1"/>
    <col min="3" max="3" width="23.7109375" style="1" customWidth="1"/>
    <col min="4" max="4" width="13.42578125" style="1" customWidth="1"/>
    <col min="5" max="5" width="11" style="1" customWidth="1"/>
    <col min="6" max="6" width="11.5703125" style="1" customWidth="1"/>
    <col min="7" max="7" width="11.28515625" style="1" customWidth="1"/>
    <col min="8" max="8" width="11.7109375" style="1" customWidth="1"/>
    <col min="9" max="9" width="10.85546875" style="1" customWidth="1"/>
    <col min="10" max="10" width="11.5703125" style="1" customWidth="1"/>
    <col min="11" max="11" width="10.85546875" style="1" customWidth="1"/>
    <col min="12" max="12" width="7.85546875" style="1" customWidth="1"/>
    <col min="13" max="13" width="11" style="1" customWidth="1"/>
    <col min="14" max="14" width="5.42578125" style="1" customWidth="1"/>
    <col min="15" max="15" width="5.28515625" style="1" customWidth="1"/>
    <col min="16" max="16" width="10.7109375" style="5" customWidth="1"/>
    <col min="17" max="17" width="50.140625" style="1" customWidth="1"/>
    <col min="18" max="18" width="12" style="1" customWidth="1"/>
    <col min="19" max="16384" width="9.140625" style="1"/>
  </cols>
  <sheetData>
    <row r="1" spans="1:18" ht="20.25">
      <c r="R1" s="137" t="s">
        <v>17</v>
      </c>
    </row>
    <row r="2" spans="1:18" ht="21" thickBot="1">
      <c r="A2" s="364" t="s">
        <v>1658</v>
      </c>
      <c r="B2" s="365"/>
      <c r="C2" s="365"/>
      <c r="D2" s="365"/>
      <c r="E2" s="365"/>
      <c r="F2" s="365"/>
      <c r="G2" s="365"/>
      <c r="H2" s="365"/>
      <c r="I2" s="365"/>
      <c r="J2" s="365"/>
      <c r="K2" s="365"/>
      <c r="L2" s="365"/>
      <c r="M2" s="365"/>
      <c r="N2" s="365"/>
      <c r="O2" s="365"/>
      <c r="P2" s="365"/>
      <c r="Q2" s="365"/>
    </row>
    <row r="3" spans="1:18" ht="14.25" customHeight="1">
      <c r="A3" s="369" t="s">
        <v>72</v>
      </c>
      <c r="B3" s="372" t="s">
        <v>71</v>
      </c>
      <c r="C3" s="372" t="s">
        <v>73</v>
      </c>
      <c r="D3" s="372" t="s">
        <v>14</v>
      </c>
      <c r="E3" s="372" t="s">
        <v>74</v>
      </c>
      <c r="F3" s="372" t="s">
        <v>75</v>
      </c>
      <c r="G3" s="372" t="s">
        <v>86</v>
      </c>
      <c r="H3" s="372"/>
      <c r="I3" s="372"/>
      <c r="J3" s="372"/>
      <c r="K3" s="372"/>
      <c r="L3" s="372"/>
      <c r="M3" s="372"/>
      <c r="N3" s="372"/>
      <c r="O3" s="372"/>
      <c r="P3" s="372"/>
      <c r="Q3" s="372"/>
      <c r="R3" s="375"/>
    </row>
    <row r="4" spans="1:18" ht="25.5">
      <c r="A4" s="370"/>
      <c r="B4" s="373"/>
      <c r="C4" s="373"/>
      <c r="D4" s="373"/>
      <c r="E4" s="373"/>
      <c r="F4" s="373"/>
      <c r="G4" s="350" t="s">
        <v>76</v>
      </c>
      <c r="H4" s="350"/>
      <c r="I4" s="350" t="s">
        <v>79</v>
      </c>
      <c r="J4" s="350"/>
      <c r="K4" s="350" t="s">
        <v>80</v>
      </c>
      <c r="L4" s="350"/>
      <c r="M4" s="350"/>
      <c r="N4" s="350" t="s">
        <v>84</v>
      </c>
      <c r="O4" s="350"/>
      <c r="P4" s="268" t="s">
        <v>12</v>
      </c>
      <c r="Q4" s="350" t="s">
        <v>11</v>
      </c>
      <c r="R4" s="376" t="s">
        <v>85</v>
      </c>
    </row>
    <row r="5" spans="1:18" ht="78.75" customHeight="1" thickBot="1">
      <c r="A5" s="371"/>
      <c r="B5" s="374"/>
      <c r="C5" s="374"/>
      <c r="D5" s="374"/>
      <c r="E5" s="374"/>
      <c r="F5" s="374"/>
      <c r="G5" s="19" t="s">
        <v>77</v>
      </c>
      <c r="H5" s="16" t="s">
        <v>78</v>
      </c>
      <c r="I5" s="19" t="s">
        <v>77</v>
      </c>
      <c r="J5" s="16" t="s">
        <v>78</v>
      </c>
      <c r="K5" s="16" t="s">
        <v>81</v>
      </c>
      <c r="L5" s="16" t="s">
        <v>82</v>
      </c>
      <c r="M5" s="16" t="s">
        <v>83</v>
      </c>
      <c r="N5" s="351" t="s">
        <v>13</v>
      </c>
      <c r="O5" s="352"/>
      <c r="P5" s="16" t="s">
        <v>13</v>
      </c>
      <c r="Q5" s="378"/>
      <c r="R5" s="377"/>
    </row>
    <row r="6" spans="1:18" ht="21.75" customHeight="1" thickBot="1">
      <c r="A6" s="366" t="s">
        <v>89</v>
      </c>
      <c r="B6" s="367"/>
      <c r="C6" s="367"/>
      <c r="D6" s="367"/>
      <c r="E6" s="367"/>
      <c r="F6" s="367"/>
      <c r="G6" s="367"/>
      <c r="H6" s="367"/>
      <c r="I6" s="367"/>
      <c r="J6" s="367"/>
      <c r="K6" s="367"/>
      <c r="L6" s="367"/>
      <c r="M6" s="367"/>
      <c r="N6" s="367"/>
      <c r="O6" s="367"/>
      <c r="P6" s="367"/>
      <c r="Q6" s="367"/>
      <c r="R6" s="368"/>
    </row>
    <row r="7" spans="1:18" ht="82.5" customHeight="1">
      <c r="A7" s="85">
        <v>44713</v>
      </c>
      <c r="B7" s="353" t="s">
        <v>38</v>
      </c>
      <c r="C7" s="269" t="s">
        <v>895</v>
      </c>
      <c r="D7" s="268" t="s">
        <v>143</v>
      </c>
      <c r="E7" s="269" t="s">
        <v>896</v>
      </c>
      <c r="F7" s="269">
        <v>2022</v>
      </c>
      <c r="G7" s="269" t="s">
        <v>1103</v>
      </c>
      <c r="H7" s="269" t="s">
        <v>897</v>
      </c>
      <c r="I7" s="269" t="s">
        <v>1102</v>
      </c>
      <c r="J7" s="269"/>
      <c r="K7" s="269"/>
      <c r="L7" s="269"/>
      <c r="M7" s="269"/>
      <c r="N7" s="269"/>
      <c r="O7" s="269"/>
      <c r="P7" s="324" t="s">
        <v>1104</v>
      </c>
      <c r="Q7" s="55" t="s">
        <v>1443</v>
      </c>
      <c r="R7" s="86"/>
    </row>
    <row r="8" spans="1:18" ht="347.25" customHeight="1">
      <c r="A8" s="207">
        <v>44743</v>
      </c>
      <c r="B8" s="354"/>
      <c r="C8" s="271" t="s">
        <v>316</v>
      </c>
      <c r="D8" s="238" t="s">
        <v>2156</v>
      </c>
      <c r="E8" s="245" t="s">
        <v>2157</v>
      </c>
      <c r="F8" s="238">
        <v>2022</v>
      </c>
      <c r="G8" s="238" t="s">
        <v>2158</v>
      </c>
      <c r="H8" s="245">
        <v>45261</v>
      </c>
      <c r="I8" s="238"/>
      <c r="J8" s="238"/>
      <c r="K8" s="238" t="s">
        <v>2159</v>
      </c>
      <c r="L8" s="247">
        <v>10000</v>
      </c>
      <c r="M8" s="245" t="s">
        <v>2160</v>
      </c>
      <c r="N8" s="238"/>
      <c r="O8" s="238"/>
      <c r="P8" s="238" t="s">
        <v>2161</v>
      </c>
      <c r="Q8" s="248" t="s">
        <v>2212</v>
      </c>
      <c r="R8" s="244"/>
    </row>
    <row r="9" spans="1:18" ht="90" customHeight="1">
      <c r="A9" s="207">
        <v>44774</v>
      </c>
      <c r="B9" s="349"/>
      <c r="C9" s="238" t="s">
        <v>895</v>
      </c>
      <c r="D9" s="238" t="s">
        <v>2162</v>
      </c>
      <c r="E9" s="245" t="s">
        <v>2163</v>
      </c>
      <c r="F9" s="238">
        <v>2022</v>
      </c>
      <c r="G9" s="238"/>
      <c r="H9" s="238"/>
      <c r="I9" s="238"/>
      <c r="J9" s="238"/>
      <c r="K9" s="238"/>
      <c r="L9" s="238"/>
      <c r="M9" s="238"/>
      <c r="N9" s="238"/>
      <c r="O9" s="238"/>
      <c r="P9" s="238" t="s">
        <v>2164</v>
      </c>
      <c r="Q9" s="246" t="s">
        <v>284</v>
      </c>
      <c r="R9" s="244"/>
    </row>
    <row r="10" spans="1:18" ht="34.5" customHeight="1">
      <c r="A10" s="87">
        <v>44562</v>
      </c>
      <c r="B10" s="355" t="s">
        <v>39</v>
      </c>
      <c r="C10" s="357" t="s">
        <v>1072</v>
      </c>
      <c r="D10" s="357" t="s">
        <v>143</v>
      </c>
      <c r="E10" s="268" t="s">
        <v>1071</v>
      </c>
      <c r="F10" s="268" t="s">
        <v>175</v>
      </c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59" t="s">
        <v>1152</v>
      </c>
    </row>
    <row r="11" spans="1:18" ht="94.5" customHeight="1">
      <c r="A11" s="87">
        <v>44593</v>
      </c>
      <c r="B11" s="354"/>
      <c r="C11" s="358"/>
      <c r="D11" s="358"/>
      <c r="E11" s="268" t="s">
        <v>1071</v>
      </c>
      <c r="F11" s="268" t="s">
        <v>1073</v>
      </c>
      <c r="G11" s="62"/>
      <c r="H11" s="62"/>
      <c r="I11" s="62"/>
      <c r="J11" s="62"/>
      <c r="K11" s="62"/>
      <c r="L11" s="62"/>
      <c r="M11" s="62"/>
      <c r="N11" s="62"/>
      <c r="O11" s="62"/>
      <c r="P11" s="58" t="s">
        <v>1105</v>
      </c>
      <c r="Q11" s="58" t="s">
        <v>1153</v>
      </c>
      <c r="R11" s="59"/>
    </row>
    <row r="12" spans="1:18" ht="54" customHeight="1">
      <c r="A12" s="87">
        <v>44621</v>
      </c>
      <c r="B12" s="354"/>
      <c r="C12" s="359"/>
      <c r="D12" s="359"/>
      <c r="E12" s="268" t="s">
        <v>1071</v>
      </c>
      <c r="F12" s="268" t="s">
        <v>175</v>
      </c>
      <c r="G12" s="62"/>
      <c r="H12" s="62"/>
      <c r="I12" s="62"/>
      <c r="J12" s="62"/>
      <c r="K12" s="62"/>
      <c r="L12" s="62"/>
      <c r="M12" s="62"/>
      <c r="N12" s="62"/>
      <c r="O12" s="62"/>
      <c r="P12" s="322" t="s">
        <v>1076</v>
      </c>
      <c r="Q12" s="58" t="s">
        <v>1444</v>
      </c>
      <c r="R12" s="59" t="s">
        <v>1075</v>
      </c>
    </row>
    <row r="13" spans="1:18" ht="45" customHeight="1">
      <c r="A13" s="87">
        <v>44593</v>
      </c>
      <c r="B13" s="354"/>
      <c r="C13" s="268" t="s">
        <v>412</v>
      </c>
      <c r="D13" s="268" t="s">
        <v>1180</v>
      </c>
      <c r="E13" s="34">
        <v>44603</v>
      </c>
      <c r="F13" s="268"/>
      <c r="G13" s="268"/>
      <c r="H13" s="34"/>
      <c r="I13" s="63"/>
      <c r="J13" s="63"/>
      <c r="K13" s="63"/>
      <c r="L13" s="63"/>
      <c r="M13" s="63"/>
      <c r="N13" s="63"/>
      <c r="O13" s="63"/>
      <c r="P13" s="322"/>
      <c r="Q13" s="58" t="s">
        <v>1442</v>
      </c>
      <c r="R13" s="59"/>
    </row>
    <row r="14" spans="1:18" ht="69.75" customHeight="1">
      <c r="A14" s="87">
        <v>44652</v>
      </c>
      <c r="B14" s="348" t="s">
        <v>39</v>
      </c>
      <c r="C14" s="268" t="s">
        <v>316</v>
      </c>
      <c r="D14" s="268" t="s">
        <v>143</v>
      </c>
      <c r="E14" s="34" t="s">
        <v>1077</v>
      </c>
      <c r="F14" s="268" t="s">
        <v>1441</v>
      </c>
      <c r="G14" s="268"/>
      <c r="H14" s="34"/>
      <c r="I14" s="63"/>
      <c r="J14" s="63"/>
      <c r="K14" s="63"/>
      <c r="L14" s="63"/>
      <c r="M14" s="63"/>
      <c r="N14" s="62"/>
      <c r="O14" s="62" t="s">
        <v>1074</v>
      </c>
      <c r="P14" s="322" t="s">
        <v>1078</v>
      </c>
      <c r="Q14" s="58" t="s">
        <v>1445</v>
      </c>
      <c r="R14" s="59"/>
    </row>
    <row r="15" spans="1:18" ht="58.5" customHeight="1">
      <c r="A15" s="87">
        <v>44774</v>
      </c>
      <c r="B15" s="349"/>
      <c r="C15" s="268" t="s">
        <v>2222</v>
      </c>
      <c r="D15" s="268" t="s">
        <v>359</v>
      </c>
      <c r="E15" s="34" t="s">
        <v>1659</v>
      </c>
      <c r="F15" s="268" t="s">
        <v>1660</v>
      </c>
      <c r="G15" s="268"/>
      <c r="H15" s="34"/>
      <c r="I15" s="63"/>
      <c r="J15" s="63"/>
      <c r="K15" s="63"/>
      <c r="L15" s="63"/>
      <c r="M15" s="63"/>
      <c r="N15" s="62"/>
      <c r="O15" s="62"/>
      <c r="P15" s="322" t="s">
        <v>2057</v>
      </c>
      <c r="Q15" s="58" t="s">
        <v>2249</v>
      </c>
      <c r="R15" s="59"/>
    </row>
    <row r="16" spans="1:18" ht="88.5" customHeight="1">
      <c r="A16" s="87">
        <v>44593</v>
      </c>
      <c r="B16" s="355" t="s">
        <v>90</v>
      </c>
      <c r="C16" s="268" t="s">
        <v>1154</v>
      </c>
      <c r="D16" s="268" t="s">
        <v>143</v>
      </c>
      <c r="E16" s="268" t="s">
        <v>505</v>
      </c>
      <c r="F16" s="268" t="s">
        <v>334</v>
      </c>
      <c r="G16" s="273"/>
      <c r="H16" s="273"/>
      <c r="I16" s="273"/>
      <c r="J16" s="72"/>
      <c r="K16" s="273"/>
      <c r="L16" s="273"/>
      <c r="M16" s="273"/>
      <c r="N16" s="273"/>
      <c r="O16" s="273"/>
      <c r="P16" s="322" t="s">
        <v>506</v>
      </c>
      <c r="Q16" s="58" t="s">
        <v>1446</v>
      </c>
      <c r="R16" s="6"/>
    </row>
    <row r="17" spans="1:18" ht="53.25" customHeight="1">
      <c r="A17" s="87">
        <v>44593</v>
      </c>
      <c r="B17" s="348"/>
      <c r="C17" s="268" t="s">
        <v>435</v>
      </c>
      <c r="D17" s="268" t="s">
        <v>463</v>
      </c>
      <c r="E17" s="268"/>
      <c r="F17" s="268"/>
      <c r="G17" s="268"/>
      <c r="H17" s="268"/>
      <c r="I17" s="268" t="s">
        <v>436</v>
      </c>
      <c r="J17" s="34">
        <v>44642</v>
      </c>
      <c r="K17" s="88"/>
      <c r="L17" s="88"/>
      <c r="M17" s="88"/>
      <c r="N17" s="88"/>
      <c r="O17" s="88"/>
      <c r="P17" s="58"/>
      <c r="Q17" s="58" t="s">
        <v>1447</v>
      </c>
      <c r="R17" s="59" t="s">
        <v>507</v>
      </c>
    </row>
    <row r="18" spans="1:18" ht="123" customHeight="1">
      <c r="A18" s="87">
        <v>44682</v>
      </c>
      <c r="B18" s="349"/>
      <c r="C18" s="268" t="s">
        <v>316</v>
      </c>
      <c r="D18" s="268" t="s">
        <v>143</v>
      </c>
      <c r="E18" s="268" t="s">
        <v>719</v>
      </c>
      <c r="F18" s="268"/>
      <c r="G18" s="268"/>
      <c r="H18" s="268"/>
      <c r="I18" s="268"/>
      <c r="J18" s="34"/>
      <c r="K18" s="268" t="s">
        <v>785</v>
      </c>
      <c r="L18" s="325" t="s">
        <v>2417</v>
      </c>
      <c r="M18" s="127" t="s">
        <v>2419</v>
      </c>
      <c r="N18" s="88"/>
      <c r="O18" s="88"/>
      <c r="P18" s="322" t="s">
        <v>1106</v>
      </c>
      <c r="Q18" s="58" t="s">
        <v>1448</v>
      </c>
      <c r="R18" s="59"/>
    </row>
    <row r="19" spans="1:18" ht="72.75" customHeight="1">
      <c r="A19" s="87">
        <v>44618</v>
      </c>
      <c r="B19" s="355" t="s">
        <v>91</v>
      </c>
      <c r="C19" s="268" t="s">
        <v>316</v>
      </c>
      <c r="D19" s="268" t="s">
        <v>143</v>
      </c>
      <c r="E19" s="268" t="s">
        <v>279</v>
      </c>
      <c r="F19" s="268"/>
      <c r="G19" s="268" t="s">
        <v>595</v>
      </c>
      <c r="H19" s="34">
        <v>44628</v>
      </c>
      <c r="I19" s="268"/>
      <c r="J19" s="268"/>
      <c r="K19" s="268" t="s">
        <v>585</v>
      </c>
      <c r="L19" s="268" t="s">
        <v>379</v>
      </c>
      <c r="M19" s="268" t="s">
        <v>586</v>
      </c>
      <c r="N19" s="58"/>
      <c r="O19" s="89"/>
      <c r="P19" s="268"/>
      <c r="Q19" s="58" t="s">
        <v>594</v>
      </c>
      <c r="R19" s="59"/>
    </row>
    <row r="20" spans="1:18" ht="30.75" customHeight="1">
      <c r="A20" s="87">
        <v>44646</v>
      </c>
      <c r="B20" s="354"/>
      <c r="C20" s="268" t="s">
        <v>412</v>
      </c>
      <c r="D20" s="268" t="s">
        <v>572</v>
      </c>
      <c r="E20" s="268" t="s">
        <v>825</v>
      </c>
      <c r="F20" s="268"/>
      <c r="G20" s="268"/>
      <c r="H20" s="268"/>
      <c r="I20" s="268"/>
      <c r="J20" s="268"/>
      <c r="K20" s="268"/>
      <c r="L20" s="268"/>
      <c r="M20" s="268"/>
      <c r="N20" s="268"/>
      <c r="O20" s="268"/>
      <c r="P20" s="268"/>
      <c r="Q20" s="58" t="s">
        <v>826</v>
      </c>
      <c r="R20" s="59" t="s">
        <v>1152</v>
      </c>
    </row>
    <row r="21" spans="1:18" ht="49.5" customHeight="1">
      <c r="A21" s="87">
        <v>44677</v>
      </c>
      <c r="B21" s="354"/>
      <c r="C21" s="268" t="s">
        <v>969</v>
      </c>
      <c r="D21" s="268" t="s">
        <v>147</v>
      </c>
      <c r="E21" s="268" t="s">
        <v>829</v>
      </c>
      <c r="F21" s="268" t="s">
        <v>252</v>
      </c>
      <c r="G21" s="268"/>
      <c r="H21" s="268"/>
      <c r="I21" s="268"/>
      <c r="J21" s="268"/>
      <c r="K21" s="268" t="s">
        <v>968</v>
      </c>
      <c r="L21" s="89"/>
      <c r="M21" s="89"/>
      <c r="N21" s="89"/>
      <c r="O21" s="89"/>
      <c r="P21" s="89"/>
      <c r="Q21" s="58" t="s">
        <v>1449</v>
      </c>
      <c r="R21" s="59"/>
    </row>
    <row r="22" spans="1:18" ht="25.5">
      <c r="A22" s="87">
        <v>44743</v>
      </c>
      <c r="B22" s="354"/>
      <c r="C22" s="357" t="s">
        <v>412</v>
      </c>
      <c r="D22" s="268" t="s">
        <v>143</v>
      </c>
      <c r="E22" s="268" t="s">
        <v>1665</v>
      </c>
      <c r="F22" s="268"/>
      <c r="G22" s="268" t="s">
        <v>2213</v>
      </c>
      <c r="H22" s="34">
        <v>45078</v>
      </c>
      <c r="I22" s="268"/>
      <c r="J22" s="268"/>
      <c r="K22" s="268" t="s">
        <v>2214</v>
      </c>
      <c r="L22" s="127" t="s">
        <v>408</v>
      </c>
      <c r="M22" s="127"/>
      <c r="N22" s="268"/>
      <c r="O22" s="268"/>
      <c r="P22" s="127"/>
      <c r="Q22" s="104" t="s">
        <v>826</v>
      </c>
      <c r="R22" s="282"/>
    </row>
    <row r="23" spans="1:18" ht="30.75" customHeight="1">
      <c r="A23" s="87">
        <v>44774</v>
      </c>
      <c r="B23" s="349"/>
      <c r="C23" s="349"/>
      <c r="D23" s="268" t="s">
        <v>463</v>
      </c>
      <c r="E23" s="268"/>
      <c r="F23" s="268"/>
      <c r="G23" s="268"/>
      <c r="H23" s="34"/>
      <c r="I23" s="268"/>
      <c r="J23" s="268"/>
      <c r="K23" s="268"/>
      <c r="L23" s="127"/>
      <c r="M23" s="127"/>
      <c r="N23" s="268"/>
      <c r="O23" s="268"/>
      <c r="P23" s="127"/>
      <c r="Q23" s="104" t="s">
        <v>2221</v>
      </c>
      <c r="R23" s="282"/>
    </row>
    <row r="24" spans="1:18" ht="32.25" customHeight="1">
      <c r="A24" s="87">
        <v>44312</v>
      </c>
      <c r="B24" s="355" t="s">
        <v>40</v>
      </c>
      <c r="C24" s="268" t="s">
        <v>1155</v>
      </c>
      <c r="D24" s="268" t="s">
        <v>143</v>
      </c>
      <c r="E24" s="268" t="s">
        <v>708</v>
      </c>
      <c r="F24" s="268" t="s">
        <v>175</v>
      </c>
      <c r="G24" s="89"/>
      <c r="H24" s="89"/>
      <c r="I24" s="268"/>
      <c r="J24" s="268"/>
      <c r="K24" s="89"/>
      <c r="L24" s="89"/>
      <c r="M24" s="89"/>
      <c r="N24" s="58"/>
      <c r="O24" s="58"/>
      <c r="P24" s="58" t="s">
        <v>707</v>
      </c>
      <c r="Q24" s="58" t="s">
        <v>1457</v>
      </c>
      <c r="R24" s="59"/>
    </row>
    <row r="25" spans="1:18" ht="55.5" customHeight="1">
      <c r="A25" s="87">
        <v>44743</v>
      </c>
      <c r="B25" s="354"/>
      <c r="C25" s="268" t="s">
        <v>2021</v>
      </c>
      <c r="D25" s="268" t="s">
        <v>2123</v>
      </c>
      <c r="E25" s="268"/>
      <c r="F25" s="268"/>
      <c r="G25" s="127"/>
      <c r="H25" s="127"/>
      <c r="I25" s="268"/>
      <c r="J25" s="268"/>
      <c r="K25" s="89"/>
      <c r="L25" s="89"/>
      <c r="M25" s="89"/>
      <c r="N25" s="346" t="s">
        <v>2215</v>
      </c>
      <c r="O25" s="347"/>
      <c r="P25" s="105"/>
      <c r="Q25" s="58" t="s">
        <v>2216</v>
      </c>
      <c r="R25" s="59"/>
    </row>
    <row r="26" spans="1:18" ht="67.5" customHeight="1">
      <c r="A26" s="87">
        <v>44743</v>
      </c>
      <c r="B26" s="354"/>
      <c r="C26" s="268" t="s">
        <v>2124</v>
      </c>
      <c r="D26" s="268" t="s">
        <v>2123</v>
      </c>
      <c r="E26" s="268"/>
      <c r="F26" s="268"/>
      <c r="G26" s="127"/>
      <c r="H26" s="127"/>
      <c r="I26" s="268"/>
      <c r="J26" s="268"/>
      <c r="K26" s="89"/>
      <c r="L26" s="89"/>
      <c r="M26" s="89"/>
      <c r="N26" s="346" t="s">
        <v>2223</v>
      </c>
      <c r="O26" s="347"/>
      <c r="P26" s="105"/>
      <c r="Q26" s="58" t="s">
        <v>2122</v>
      </c>
      <c r="R26" s="59"/>
    </row>
    <row r="27" spans="1:18" ht="54.75" customHeight="1">
      <c r="A27" s="87">
        <v>44805</v>
      </c>
      <c r="B27" s="349"/>
      <c r="C27" s="268" t="s">
        <v>2021</v>
      </c>
      <c r="D27" s="268" t="s">
        <v>143</v>
      </c>
      <c r="E27" s="268"/>
      <c r="F27" s="268"/>
      <c r="G27" s="127" t="s">
        <v>2022</v>
      </c>
      <c r="H27" s="127" t="s">
        <v>2023</v>
      </c>
      <c r="I27" s="268" t="s">
        <v>2024</v>
      </c>
      <c r="J27" s="268" t="s">
        <v>2025</v>
      </c>
      <c r="K27" s="34" t="s">
        <v>2217</v>
      </c>
      <c r="L27" s="268" t="s">
        <v>2176</v>
      </c>
      <c r="M27" s="89"/>
      <c r="N27" s="58"/>
      <c r="O27" s="58"/>
      <c r="P27" s="105">
        <v>44818</v>
      </c>
      <c r="Q27" s="58" t="s">
        <v>2026</v>
      </c>
      <c r="R27" s="59"/>
    </row>
    <row r="28" spans="1:18" ht="45" customHeight="1">
      <c r="A28" s="87">
        <v>44562</v>
      </c>
      <c r="B28" s="355" t="s">
        <v>92</v>
      </c>
      <c r="C28" s="268" t="s">
        <v>1155</v>
      </c>
      <c r="D28" s="268" t="s">
        <v>143</v>
      </c>
      <c r="E28" s="268" t="s">
        <v>281</v>
      </c>
      <c r="F28" s="268" t="s">
        <v>161</v>
      </c>
      <c r="G28" s="268"/>
      <c r="H28" s="268"/>
      <c r="I28" s="268"/>
      <c r="J28" s="268"/>
      <c r="K28" s="268"/>
      <c r="L28" s="268"/>
      <c r="M28" s="268"/>
      <c r="N28" s="90"/>
      <c r="O28" s="90"/>
      <c r="P28" s="58" t="s">
        <v>1142</v>
      </c>
      <c r="Q28" s="58" t="s">
        <v>1457</v>
      </c>
      <c r="R28" s="59"/>
    </row>
    <row r="29" spans="1:18" ht="55.5" customHeight="1">
      <c r="A29" s="87">
        <v>44563</v>
      </c>
      <c r="B29" s="348"/>
      <c r="C29" s="268" t="s">
        <v>412</v>
      </c>
      <c r="D29" s="268" t="s">
        <v>143</v>
      </c>
      <c r="E29" s="268" t="s">
        <v>166</v>
      </c>
      <c r="F29" s="268"/>
      <c r="G29" s="268" t="s">
        <v>283</v>
      </c>
      <c r="H29" s="268" t="s">
        <v>1450</v>
      </c>
      <c r="I29" s="34">
        <v>44592</v>
      </c>
      <c r="J29" s="268" t="s">
        <v>282</v>
      </c>
      <c r="K29" s="91"/>
      <c r="L29" s="91"/>
      <c r="M29" s="91"/>
      <c r="N29" s="91"/>
      <c r="O29" s="91"/>
      <c r="P29" s="58"/>
      <c r="Q29" s="58" t="s">
        <v>1458</v>
      </c>
      <c r="R29" s="59"/>
    </row>
    <row r="30" spans="1:18" ht="120" customHeight="1">
      <c r="A30" s="87">
        <v>44743</v>
      </c>
      <c r="B30" s="354"/>
      <c r="C30" s="357" t="s">
        <v>1661</v>
      </c>
      <c r="D30" s="268" t="s">
        <v>1662</v>
      </c>
      <c r="E30" s="268" t="s">
        <v>1663</v>
      </c>
      <c r="F30" s="268">
        <v>2022</v>
      </c>
      <c r="G30" s="268"/>
      <c r="H30" s="268"/>
      <c r="I30" s="34"/>
      <c r="J30" s="268"/>
      <c r="K30" s="91"/>
      <c r="L30" s="91"/>
      <c r="M30" s="91"/>
      <c r="N30" s="91"/>
      <c r="O30" s="91"/>
      <c r="P30" s="58"/>
      <c r="Q30" s="58" t="s">
        <v>1670</v>
      </c>
      <c r="R30" s="59"/>
    </row>
    <row r="31" spans="1:18" ht="37.5" customHeight="1">
      <c r="A31" s="87">
        <v>44805</v>
      </c>
      <c r="B31" s="349"/>
      <c r="C31" s="349"/>
      <c r="D31" s="268" t="s">
        <v>1916</v>
      </c>
      <c r="E31" s="268"/>
      <c r="F31" s="220"/>
      <c r="G31" s="221"/>
      <c r="H31" s="221"/>
      <c r="I31" s="222" t="s">
        <v>1992</v>
      </c>
      <c r="J31" s="221"/>
      <c r="K31" s="223"/>
      <c r="L31" s="223"/>
      <c r="M31" s="223"/>
      <c r="N31" s="223"/>
      <c r="O31" s="223"/>
      <c r="P31" s="224"/>
      <c r="Q31" s="224" t="s">
        <v>2250</v>
      </c>
      <c r="R31" s="225"/>
    </row>
    <row r="32" spans="1:18" ht="35.25" customHeight="1">
      <c r="A32" s="87">
        <v>44594</v>
      </c>
      <c r="B32" s="355" t="s">
        <v>41</v>
      </c>
      <c r="C32" s="268" t="s">
        <v>142</v>
      </c>
      <c r="D32" s="268" t="s">
        <v>572</v>
      </c>
      <c r="E32" s="268" t="s">
        <v>827</v>
      </c>
      <c r="F32" s="268"/>
      <c r="G32" s="268"/>
      <c r="H32" s="34"/>
      <c r="I32" s="268"/>
      <c r="J32" s="268"/>
      <c r="K32" s="268"/>
      <c r="L32" s="268"/>
      <c r="M32" s="268"/>
      <c r="N32" s="89"/>
      <c r="O32" s="89"/>
      <c r="P32" s="58" t="s">
        <v>1109</v>
      </c>
      <c r="Q32" s="58" t="s">
        <v>826</v>
      </c>
      <c r="R32" s="59"/>
    </row>
    <row r="33" spans="1:18" ht="72.75" customHeight="1">
      <c r="A33" s="87">
        <v>44622</v>
      </c>
      <c r="B33" s="348"/>
      <c r="C33" s="268" t="s">
        <v>316</v>
      </c>
      <c r="D33" s="268" t="s">
        <v>143</v>
      </c>
      <c r="E33" s="268" t="s">
        <v>719</v>
      </c>
      <c r="F33" s="268"/>
      <c r="G33" s="268"/>
      <c r="H33" s="34"/>
      <c r="I33" s="268"/>
      <c r="J33" s="268"/>
      <c r="K33" s="268"/>
      <c r="L33" s="268"/>
      <c r="M33" s="268"/>
      <c r="N33" s="89"/>
      <c r="O33" s="89"/>
      <c r="P33" s="58" t="s">
        <v>1110</v>
      </c>
      <c r="Q33" s="58" t="s">
        <v>1454</v>
      </c>
      <c r="R33" s="59"/>
    </row>
    <row r="34" spans="1:18" ht="48" customHeight="1">
      <c r="A34" s="87">
        <v>44714</v>
      </c>
      <c r="B34" s="360"/>
      <c r="C34" s="268" t="s">
        <v>1157</v>
      </c>
      <c r="D34" s="268" t="s">
        <v>359</v>
      </c>
      <c r="E34" s="268" t="s">
        <v>875</v>
      </c>
      <c r="F34" s="268"/>
      <c r="G34" s="268"/>
      <c r="H34" s="34"/>
      <c r="I34" s="268"/>
      <c r="J34" s="268"/>
      <c r="K34" s="268"/>
      <c r="L34" s="268"/>
      <c r="M34" s="268"/>
      <c r="N34" s="89"/>
      <c r="O34" s="89"/>
      <c r="P34" s="58" t="s">
        <v>1143</v>
      </c>
      <c r="Q34" s="58" t="s">
        <v>1457</v>
      </c>
      <c r="R34" s="59"/>
    </row>
    <row r="35" spans="1:18" ht="75" customHeight="1">
      <c r="A35" s="87">
        <v>44593</v>
      </c>
      <c r="B35" s="355" t="s">
        <v>2218</v>
      </c>
      <c r="C35" s="268" t="s">
        <v>316</v>
      </c>
      <c r="D35" s="268" t="s">
        <v>143</v>
      </c>
      <c r="E35" s="268" t="s">
        <v>317</v>
      </c>
      <c r="F35" s="268">
        <v>2022</v>
      </c>
      <c r="G35" s="268" t="s">
        <v>593</v>
      </c>
      <c r="H35" s="34">
        <v>45014</v>
      </c>
      <c r="I35" s="88"/>
      <c r="J35" s="88"/>
      <c r="K35" s="88"/>
      <c r="L35" s="88"/>
      <c r="M35" s="88"/>
      <c r="N35" s="88"/>
      <c r="O35" s="88"/>
      <c r="P35" s="58"/>
      <c r="Q35" s="58" t="s">
        <v>1655</v>
      </c>
      <c r="R35" s="59"/>
    </row>
    <row r="36" spans="1:18" ht="37.5" customHeight="1">
      <c r="A36" s="87">
        <v>44713</v>
      </c>
      <c r="B36" s="348"/>
      <c r="C36" s="268" t="s">
        <v>1158</v>
      </c>
      <c r="D36" s="268" t="s">
        <v>143</v>
      </c>
      <c r="E36" s="268"/>
      <c r="F36" s="268"/>
      <c r="G36" s="268" t="s">
        <v>920</v>
      </c>
      <c r="H36" s="268"/>
      <c r="I36" s="268" t="s">
        <v>922</v>
      </c>
      <c r="J36" s="88"/>
      <c r="K36" s="268" t="s">
        <v>921</v>
      </c>
      <c r="L36" s="88"/>
      <c r="M36" s="88"/>
      <c r="N36" s="88"/>
      <c r="O36" s="88"/>
      <c r="P36" s="58" t="s">
        <v>919</v>
      </c>
      <c r="Q36" s="58" t="s">
        <v>826</v>
      </c>
      <c r="R36" s="59"/>
    </row>
    <row r="37" spans="1:18" ht="50.25" customHeight="1">
      <c r="A37" s="87">
        <v>44713</v>
      </c>
      <c r="B37" s="360"/>
      <c r="C37" s="268" t="s">
        <v>1157</v>
      </c>
      <c r="D37" s="268" t="s">
        <v>359</v>
      </c>
      <c r="E37" s="268" t="s">
        <v>960</v>
      </c>
      <c r="F37" s="268"/>
      <c r="G37" s="268"/>
      <c r="H37" s="268"/>
      <c r="I37" s="268"/>
      <c r="J37" s="88"/>
      <c r="K37" s="268"/>
      <c r="L37" s="88"/>
      <c r="M37" s="88"/>
      <c r="N37" s="88"/>
      <c r="O37" s="88"/>
      <c r="P37" s="58" t="s">
        <v>961</v>
      </c>
      <c r="Q37" s="58" t="s">
        <v>1457</v>
      </c>
      <c r="R37" s="59"/>
    </row>
    <row r="38" spans="1:18" ht="82.5" customHeight="1">
      <c r="A38" s="87">
        <v>44621</v>
      </c>
      <c r="B38" s="355" t="s">
        <v>42</v>
      </c>
      <c r="C38" s="268" t="s">
        <v>1452</v>
      </c>
      <c r="D38" s="268" t="s">
        <v>572</v>
      </c>
      <c r="E38" s="268" t="s">
        <v>571</v>
      </c>
      <c r="F38" s="268"/>
      <c r="G38" s="268" t="s">
        <v>806</v>
      </c>
      <c r="H38" s="34">
        <v>44805</v>
      </c>
      <c r="I38" s="268"/>
      <c r="J38" s="268"/>
      <c r="K38" s="268"/>
      <c r="L38" s="268"/>
      <c r="M38" s="268"/>
      <c r="N38" s="268"/>
      <c r="O38" s="268"/>
      <c r="P38" s="58"/>
      <c r="Q38" s="58" t="s">
        <v>1456</v>
      </c>
      <c r="R38" s="59"/>
    </row>
    <row r="39" spans="1:18" ht="45" customHeight="1">
      <c r="A39" s="87">
        <v>44713</v>
      </c>
      <c r="B39" s="360"/>
      <c r="C39" s="268" t="s">
        <v>683</v>
      </c>
      <c r="D39" s="268" t="s">
        <v>1453</v>
      </c>
      <c r="E39" s="268" t="s">
        <v>789</v>
      </c>
      <c r="F39" s="268" t="s">
        <v>372</v>
      </c>
      <c r="G39" s="268"/>
      <c r="H39" s="268"/>
      <c r="I39" s="268"/>
      <c r="J39" s="268"/>
      <c r="K39" s="268"/>
      <c r="L39" s="268"/>
      <c r="M39" s="268"/>
      <c r="N39" s="268"/>
      <c r="O39" s="268"/>
      <c r="P39" s="58"/>
      <c r="Q39" s="58" t="s">
        <v>1455</v>
      </c>
      <c r="R39" s="59"/>
    </row>
    <row r="40" spans="1:18" ht="89.25" customHeight="1" thickBot="1">
      <c r="A40" s="92">
        <v>44593</v>
      </c>
      <c r="B40" s="7" t="s">
        <v>43</v>
      </c>
      <c r="C40" s="16" t="s">
        <v>376</v>
      </c>
      <c r="D40" s="268" t="s">
        <v>143</v>
      </c>
      <c r="E40" s="16" t="s">
        <v>828</v>
      </c>
      <c r="F40" s="16" t="s">
        <v>1451</v>
      </c>
      <c r="G40" s="16" t="s">
        <v>1050</v>
      </c>
      <c r="H40" s="16"/>
      <c r="I40" s="16" t="s">
        <v>377</v>
      </c>
      <c r="J40" s="16"/>
      <c r="K40" s="16" t="s">
        <v>378</v>
      </c>
      <c r="L40" s="16" t="s">
        <v>489</v>
      </c>
      <c r="M40" s="16" t="s">
        <v>380</v>
      </c>
      <c r="N40" s="16"/>
      <c r="O40" s="16"/>
      <c r="P40" s="83" t="s">
        <v>1049</v>
      </c>
      <c r="Q40" s="83" t="s">
        <v>1655</v>
      </c>
      <c r="R40" s="84"/>
    </row>
    <row r="41" spans="1:18" ht="30.75" customHeight="1" thickBot="1">
      <c r="A41" s="361" t="s">
        <v>1179</v>
      </c>
      <c r="B41" s="362"/>
      <c r="C41" s="362"/>
      <c r="D41" s="362"/>
      <c r="E41" s="362"/>
      <c r="F41" s="362"/>
      <c r="G41" s="362"/>
      <c r="H41" s="362"/>
      <c r="I41" s="362"/>
      <c r="J41" s="362"/>
      <c r="K41" s="362"/>
      <c r="L41" s="362"/>
      <c r="M41" s="362"/>
      <c r="N41" s="362"/>
      <c r="O41" s="362"/>
      <c r="P41" s="362"/>
      <c r="Q41" s="362"/>
      <c r="R41" s="363"/>
    </row>
    <row r="42" spans="1:18" ht="38.25">
      <c r="A42" s="209">
        <v>44621</v>
      </c>
      <c r="B42" s="348" t="s">
        <v>120</v>
      </c>
      <c r="C42" s="272" t="s">
        <v>456</v>
      </c>
      <c r="D42" s="272" t="s">
        <v>143</v>
      </c>
      <c r="E42" s="292" t="s">
        <v>851</v>
      </c>
      <c r="F42" s="272"/>
      <c r="G42" s="272" t="s">
        <v>457</v>
      </c>
      <c r="H42" s="210">
        <v>44660</v>
      </c>
      <c r="I42" s="272"/>
      <c r="J42" s="272"/>
      <c r="K42" s="272"/>
      <c r="L42" s="272"/>
      <c r="M42" s="211"/>
      <c r="N42" s="211"/>
      <c r="O42" s="211"/>
      <c r="P42" s="208" t="s">
        <v>457</v>
      </c>
      <c r="Q42" s="208" t="s">
        <v>1656</v>
      </c>
      <c r="R42" s="212"/>
    </row>
    <row r="43" spans="1:18" ht="76.5">
      <c r="A43" s="209">
        <v>44743</v>
      </c>
      <c r="B43" s="349"/>
      <c r="C43" s="272" t="s">
        <v>1664</v>
      </c>
      <c r="D43" s="268" t="s">
        <v>143</v>
      </c>
      <c r="E43" s="291">
        <v>2022</v>
      </c>
      <c r="F43" s="272" t="s">
        <v>1665</v>
      </c>
      <c r="G43" s="272" t="s">
        <v>1668</v>
      </c>
      <c r="H43" s="210" t="s">
        <v>1669</v>
      </c>
      <c r="I43" s="272" t="s">
        <v>2039</v>
      </c>
      <c r="J43" s="272" t="s">
        <v>2040</v>
      </c>
      <c r="K43" s="332" t="s">
        <v>2421</v>
      </c>
      <c r="L43" s="332" t="s">
        <v>408</v>
      </c>
      <c r="M43" s="211"/>
      <c r="N43" s="211"/>
      <c r="O43" s="211"/>
      <c r="P43" s="208" t="s">
        <v>1666</v>
      </c>
      <c r="Q43" s="208" t="s">
        <v>1667</v>
      </c>
      <c r="R43" s="212"/>
    </row>
    <row r="44" spans="1:18" ht="39.75" customHeight="1">
      <c r="A44" s="139">
        <v>44652</v>
      </c>
      <c r="B44" s="355" t="s">
        <v>121</v>
      </c>
      <c r="C44" s="268" t="s">
        <v>754</v>
      </c>
      <c r="D44" s="268" t="s">
        <v>777</v>
      </c>
      <c r="E44" s="268"/>
      <c r="F44" s="268"/>
      <c r="G44" s="268"/>
      <c r="H44" s="268"/>
      <c r="I44" s="268" t="s">
        <v>755</v>
      </c>
      <c r="J44" s="268"/>
      <c r="K44" s="268"/>
      <c r="L44" s="268"/>
      <c r="M44" s="268"/>
      <c r="N44" s="268"/>
      <c r="O44" s="268"/>
      <c r="P44" s="268"/>
      <c r="Q44" s="58" t="s">
        <v>1459</v>
      </c>
      <c r="R44" s="59"/>
    </row>
    <row r="45" spans="1:18" ht="93" customHeight="1">
      <c r="A45" s="139">
        <v>44713</v>
      </c>
      <c r="B45" s="348"/>
      <c r="C45" s="268" t="s">
        <v>786</v>
      </c>
      <c r="D45" s="268" t="s">
        <v>572</v>
      </c>
      <c r="E45" s="268" t="s">
        <v>787</v>
      </c>
      <c r="F45" s="268"/>
      <c r="G45" s="268"/>
      <c r="H45" s="268"/>
      <c r="I45" s="268" t="s">
        <v>970</v>
      </c>
      <c r="J45" s="34">
        <v>44748</v>
      </c>
      <c r="K45" s="268"/>
      <c r="L45" s="268"/>
      <c r="M45" s="268"/>
      <c r="N45" s="268"/>
      <c r="O45" s="268"/>
      <c r="P45" s="268"/>
      <c r="Q45" s="58" t="s">
        <v>971</v>
      </c>
      <c r="R45" s="59"/>
    </row>
    <row r="46" spans="1:18" ht="93" customHeight="1">
      <c r="A46" s="287">
        <v>44713</v>
      </c>
      <c r="B46" s="348"/>
      <c r="C46" s="268" t="s">
        <v>852</v>
      </c>
      <c r="D46" s="268" t="s">
        <v>143</v>
      </c>
      <c r="E46" s="268" t="s">
        <v>853</v>
      </c>
      <c r="F46" s="268"/>
      <c r="G46" s="268"/>
      <c r="H46" s="268"/>
      <c r="I46" s="268"/>
      <c r="J46" s="268"/>
      <c r="K46" s="268" t="s">
        <v>973</v>
      </c>
      <c r="L46" s="268" t="s">
        <v>974</v>
      </c>
      <c r="M46" s="268"/>
      <c r="N46" s="268"/>
      <c r="O46" s="268"/>
      <c r="P46" s="58" t="s">
        <v>972</v>
      </c>
      <c r="Q46" s="58" t="s">
        <v>1657</v>
      </c>
      <c r="R46" s="59"/>
    </row>
    <row r="47" spans="1:18" ht="78" customHeight="1" thickBot="1">
      <c r="A47" s="140">
        <v>44743</v>
      </c>
      <c r="B47" s="356"/>
      <c r="C47" s="119" t="s">
        <v>2224</v>
      </c>
      <c r="D47" s="119" t="s">
        <v>143</v>
      </c>
      <c r="E47" s="288">
        <v>44757</v>
      </c>
      <c r="F47" s="119"/>
      <c r="G47" s="119"/>
      <c r="H47" s="119"/>
      <c r="I47" s="119"/>
      <c r="J47" s="119"/>
      <c r="K47" s="119"/>
      <c r="L47" s="119"/>
      <c r="M47" s="119"/>
      <c r="N47" s="119"/>
      <c r="O47" s="119"/>
      <c r="P47" s="289" t="s">
        <v>2219</v>
      </c>
      <c r="Q47" s="289" t="s">
        <v>2220</v>
      </c>
      <c r="R47" s="290"/>
    </row>
    <row r="48" spans="1:18" ht="117" customHeight="1">
      <c r="A48" s="283"/>
      <c r="B48" s="284"/>
      <c r="C48" s="285"/>
      <c r="D48" s="285"/>
      <c r="E48" s="285"/>
      <c r="F48" s="285"/>
      <c r="G48" s="285"/>
      <c r="H48" s="285"/>
      <c r="I48" s="285"/>
      <c r="J48" s="285"/>
      <c r="K48" s="285"/>
      <c r="L48" s="285"/>
      <c r="M48" s="285"/>
      <c r="N48" s="285"/>
      <c r="O48" s="285"/>
      <c r="P48" s="286"/>
      <c r="Q48" s="286"/>
      <c r="R48" s="286"/>
    </row>
  </sheetData>
  <mergeCells count="35">
    <mergeCell ref="A2:Q2"/>
    <mergeCell ref="A6:R6"/>
    <mergeCell ref="A3:A5"/>
    <mergeCell ref="B3:B5"/>
    <mergeCell ref="C3:C5"/>
    <mergeCell ref="D3:D5"/>
    <mergeCell ref="E3:E5"/>
    <mergeCell ref="F3:F5"/>
    <mergeCell ref="G3:R3"/>
    <mergeCell ref="G4:H4"/>
    <mergeCell ref="R4:R5"/>
    <mergeCell ref="I4:J4"/>
    <mergeCell ref="Q4:Q5"/>
    <mergeCell ref="B44:B47"/>
    <mergeCell ref="C10:C12"/>
    <mergeCell ref="D10:D12"/>
    <mergeCell ref="B42:B43"/>
    <mergeCell ref="B35:B37"/>
    <mergeCell ref="B38:B39"/>
    <mergeCell ref="B32:B34"/>
    <mergeCell ref="B24:B27"/>
    <mergeCell ref="B16:B18"/>
    <mergeCell ref="B19:B23"/>
    <mergeCell ref="C30:C31"/>
    <mergeCell ref="B10:B13"/>
    <mergeCell ref="A41:R41"/>
    <mergeCell ref="B28:B31"/>
    <mergeCell ref="C22:C23"/>
    <mergeCell ref="N26:O26"/>
    <mergeCell ref="N25:O25"/>
    <mergeCell ref="B14:B15"/>
    <mergeCell ref="K4:M4"/>
    <mergeCell ref="N4:O4"/>
    <mergeCell ref="N5:O5"/>
    <mergeCell ref="B7:B9"/>
  </mergeCells>
  <phoneticPr fontId="4" type="noConversion"/>
  <pageMargins left="0.15748031496062992" right="0.15748031496062992" top="0.59055118110236227" bottom="0.19685039370078741" header="0.31496062992125984" footer="0.31496062992125984"/>
  <pageSetup paperSize="9" scale="5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V51"/>
  <sheetViews>
    <sheetView view="pageBreakPreview" topLeftCell="A2" zoomScale="98" zoomScaleNormal="80" zoomScaleSheetLayoutView="98" workbookViewId="0">
      <pane xSplit="2" ySplit="5" topLeftCell="C7" activePane="bottomRight" state="frozen"/>
      <selection activeCell="A2" sqref="A2"/>
      <selection pane="topRight" activeCell="C2" sqref="C2"/>
      <selection pane="bottomLeft" activeCell="A7" sqref="A7"/>
      <selection pane="bottomRight" activeCell="M17" sqref="M17"/>
    </sheetView>
  </sheetViews>
  <sheetFormatPr defaultRowHeight="12"/>
  <cols>
    <col min="1" max="1" width="7.5703125" style="1" customWidth="1"/>
    <col min="2" max="2" width="26.28515625" style="1" customWidth="1"/>
    <col min="3" max="3" width="24.5703125" style="1" customWidth="1"/>
    <col min="4" max="4" width="14.85546875" style="1" customWidth="1"/>
    <col min="5" max="5" width="13.85546875" style="1" customWidth="1"/>
    <col min="6" max="6" width="10.7109375" style="1" customWidth="1"/>
    <col min="7" max="7" width="11" style="1" customWidth="1"/>
    <col min="8" max="8" width="12.5703125" style="1" customWidth="1"/>
    <col min="9" max="9" width="10.7109375" style="1" customWidth="1"/>
    <col min="10" max="10" width="12.28515625" style="1" customWidth="1"/>
    <col min="11" max="11" width="13.28515625" style="1" customWidth="1"/>
    <col min="12" max="12" width="8" style="1" customWidth="1"/>
    <col min="13" max="13" width="11" style="1" customWidth="1"/>
    <col min="14" max="14" width="6.28515625" style="1" customWidth="1"/>
    <col min="15" max="15" width="5.85546875" style="1" customWidth="1"/>
    <col min="16" max="16" width="11.85546875" style="1" customWidth="1"/>
    <col min="17" max="17" width="47.5703125" style="1" customWidth="1"/>
    <col min="18" max="18" width="11.7109375" style="3" customWidth="1"/>
    <col min="19" max="19" width="16.7109375" style="12" customWidth="1"/>
    <col min="20" max="16384" width="9.140625" style="1"/>
  </cols>
  <sheetData>
    <row r="1" spans="1:22" ht="21" customHeight="1">
      <c r="A1" s="12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36" t="s">
        <v>18</v>
      </c>
    </row>
    <row r="2" spans="1:22" ht="21" thickBot="1">
      <c r="A2" s="364" t="s">
        <v>1671</v>
      </c>
      <c r="B2" s="388"/>
      <c r="C2" s="388"/>
      <c r="D2" s="388"/>
      <c r="E2" s="388"/>
      <c r="F2" s="388"/>
      <c r="G2" s="388"/>
      <c r="H2" s="388"/>
      <c r="I2" s="388"/>
      <c r="J2" s="388"/>
      <c r="K2" s="388"/>
      <c r="L2" s="388"/>
      <c r="M2" s="388"/>
      <c r="N2" s="388"/>
      <c r="O2" s="388"/>
      <c r="P2" s="388"/>
      <c r="Q2" s="388"/>
      <c r="R2" s="388"/>
    </row>
    <row r="3" spans="1:22" ht="12.75" customHeight="1">
      <c r="A3" s="369" t="s">
        <v>72</v>
      </c>
      <c r="B3" s="372" t="s">
        <v>71</v>
      </c>
      <c r="C3" s="372" t="s">
        <v>73</v>
      </c>
      <c r="D3" s="372" t="s">
        <v>14</v>
      </c>
      <c r="E3" s="372" t="s">
        <v>74</v>
      </c>
      <c r="F3" s="372" t="s">
        <v>75</v>
      </c>
      <c r="G3" s="372" t="s">
        <v>86</v>
      </c>
      <c r="H3" s="372"/>
      <c r="I3" s="372"/>
      <c r="J3" s="372"/>
      <c r="K3" s="372"/>
      <c r="L3" s="372"/>
      <c r="M3" s="372"/>
      <c r="N3" s="372"/>
      <c r="O3" s="372"/>
      <c r="P3" s="372"/>
      <c r="Q3" s="372"/>
      <c r="R3" s="375"/>
    </row>
    <row r="4" spans="1:22" ht="25.5" customHeight="1">
      <c r="A4" s="370"/>
      <c r="B4" s="373"/>
      <c r="C4" s="373"/>
      <c r="D4" s="373"/>
      <c r="E4" s="373"/>
      <c r="F4" s="373"/>
      <c r="G4" s="350" t="s">
        <v>76</v>
      </c>
      <c r="H4" s="350"/>
      <c r="I4" s="350" t="s">
        <v>79</v>
      </c>
      <c r="J4" s="350"/>
      <c r="K4" s="350" t="s">
        <v>80</v>
      </c>
      <c r="L4" s="350"/>
      <c r="M4" s="350"/>
      <c r="N4" s="350" t="s">
        <v>84</v>
      </c>
      <c r="O4" s="350"/>
      <c r="P4" s="53" t="s">
        <v>12</v>
      </c>
      <c r="Q4" s="350" t="s">
        <v>11</v>
      </c>
      <c r="R4" s="376" t="s">
        <v>85</v>
      </c>
    </row>
    <row r="5" spans="1:22" ht="66.75" customHeight="1" thickBot="1">
      <c r="A5" s="371"/>
      <c r="B5" s="374"/>
      <c r="C5" s="374"/>
      <c r="D5" s="374"/>
      <c r="E5" s="374"/>
      <c r="F5" s="374"/>
      <c r="G5" s="19" t="s">
        <v>77</v>
      </c>
      <c r="H5" s="16" t="s">
        <v>78</v>
      </c>
      <c r="I5" s="19" t="s">
        <v>77</v>
      </c>
      <c r="J5" s="16" t="s">
        <v>78</v>
      </c>
      <c r="K5" s="16" t="s">
        <v>81</v>
      </c>
      <c r="L5" s="16" t="s">
        <v>82</v>
      </c>
      <c r="M5" s="16" t="s">
        <v>83</v>
      </c>
      <c r="N5" s="20" t="s">
        <v>13</v>
      </c>
      <c r="O5" s="20" t="s">
        <v>13</v>
      </c>
      <c r="P5" s="16" t="s">
        <v>13</v>
      </c>
      <c r="Q5" s="378"/>
      <c r="R5" s="377"/>
      <c r="S5" s="14"/>
      <c r="T5" s="2"/>
      <c r="U5" s="2"/>
      <c r="V5" s="2"/>
    </row>
    <row r="6" spans="1:22" ht="20.25" customHeight="1" thickBot="1">
      <c r="A6" s="385" t="s">
        <v>36</v>
      </c>
      <c r="B6" s="386"/>
      <c r="C6" s="386"/>
      <c r="D6" s="386"/>
      <c r="E6" s="386"/>
      <c r="F6" s="386"/>
      <c r="G6" s="386"/>
      <c r="H6" s="386"/>
      <c r="I6" s="386"/>
      <c r="J6" s="386"/>
      <c r="K6" s="386"/>
      <c r="L6" s="386"/>
      <c r="M6" s="386"/>
      <c r="N6" s="386"/>
      <c r="O6" s="386"/>
      <c r="P6" s="386"/>
      <c r="Q6" s="386"/>
      <c r="R6" s="387"/>
      <c r="S6" s="14"/>
      <c r="T6" s="2"/>
      <c r="U6" s="2"/>
      <c r="V6" s="2"/>
    </row>
    <row r="7" spans="1:22" ht="83.25" customHeight="1">
      <c r="A7" s="93">
        <v>44621</v>
      </c>
      <c r="B7" s="353" t="s">
        <v>122</v>
      </c>
      <c r="C7" s="52" t="s">
        <v>501</v>
      </c>
      <c r="D7" s="52" t="s">
        <v>278</v>
      </c>
      <c r="E7" s="121">
        <v>44621</v>
      </c>
      <c r="F7" s="52" t="s">
        <v>175</v>
      </c>
      <c r="G7" s="94"/>
      <c r="H7" s="94"/>
      <c r="I7" s="94"/>
      <c r="J7" s="94"/>
      <c r="K7" s="94"/>
      <c r="L7" s="94"/>
      <c r="M7" s="94"/>
      <c r="N7" s="94"/>
      <c r="O7" s="94"/>
      <c r="P7" s="94"/>
      <c r="Q7" s="55" t="s">
        <v>1460</v>
      </c>
      <c r="R7" s="56"/>
      <c r="S7" s="14"/>
      <c r="T7" s="2"/>
      <c r="U7" s="2"/>
      <c r="V7" s="2"/>
    </row>
    <row r="8" spans="1:22" ht="56.25" customHeight="1">
      <c r="A8" s="67">
        <v>44621</v>
      </c>
      <c r="B8" s="348"/>
      <c r="C8" s="53" t="s">
        <v>140</v>
      </c>
      <c r="D8" s="53" t="s">
        <v>1107</v>
      </c>
      <c r="E8" s="53" t="s">
        <v>473</v>
      </c>
      <c r="F8" s="53" t="s">
        <v>175</v>
      </c>
      <c r="G8" s="89"/>
      <c r="H8" s="89"/>
      <c r="I8" s="89"/>
      <c r="J8" s="89"/>
      <c r="K8" s="89"/>
      <c r="L8" s="89"/>
      <c r="M8" s="89"/>
      <c r="N8" s="89"/>
      <c r="O8" s="89"/>
      <c r="P8" s="58" t="s">
        <v>539</v>
      </c>
      <c r="Q8" s="58" t="s">
        <v>584</v>
      </c>
      <c r="R8" s="59"/>
      <c r="S8" s="14"/>
      <c r="T8" s="2"/>
      <c r="U8" s="2"/>
      <c r="V8" s="2"/>
    </row>
    <row r="9" spans="1:22" ht="45" customHeight="1">
      <c r="A9" s="67">
        <v>44652</v>
      </c>
      <c r="B9" s="360"/>
      <c r="C9" s="53" t="s">
        <v>148</v>
      </c>
      <c r="D9" s="53" t="s">
        <v>278</v>
      </c>
      <c r="E9" s="34">
        <v>44669</v>
      </c>
      <c r="F9" s="53" t="s">
        <v>540</v>
      </c>
      <c r="G9" s="89"/>
      <c r="H9" s="89"/>
      <c r="I9" s="89"/>
      <c r="J9" s="89"/>
      <c r="K9" s="89"/>
      <c r="L9" s="89"/>
      <c r="M9" s="89"/>
      <c r="N9" s="89"/>
      <c r="O9" s="89"/>
      <c r="P9" s="58" t="s">
        <v>1064</v>
      </c>
      <c r="Q9" s="58" t="s">
        <v>1461</v>
      </c>
      <c r="R9" s="59"/>
      <c r="S9" s="14"/>
      <c r="T9" s="2"/>
      <c r="U9" s="2"/>
      <c r="V9" s="2"/>
    </row>
    <row r="10" spans="1:22" ht="42.75" customHeight="1">
      <c r="A10" s="67">
        <v>44562</v>
      </c>
      <c r="B10" s="382" t="s">
        <v>108</v>
      </c>
      <c r="C10" s="53" t="s">
        <v>172</v>
      </c>
      <c r="D10" s="53" t="s">
        <v>173</v>
      </c>
      <c r="E10" s="53"/>
      <c r="F10" s="53"/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 t="s">
        <v>190</v>
      </c>
      <c r="R10" s="59"/>
      <c r="S10" s="14"/>
      <c r="T10" s="2"/>
      <c r="U10" s="2"/>
      <c r="V10" s="2"/>
    </row>
    <row r="11" spans="1:22" ht="55.5" customHeight="1">
      <c r="A11" s="67">
        <v>44562</v>
      </c>
      <c r="B11" s="382"/>
      <c r="C11" s="53" t="s">
        <v>217</v>
      </c>
      <c r="D11" s="53" t="s">
        <v>216</v>
      </c>
      <c r="E11" s="53"/>
      <c r="F11" s="53"/>
      <c r="G11" s="58"/>
      <c r="H11" s="58"/>
      <c r="I11" s="58"/>
      <c r="J11" s="58"/>
      <c r="K11" s="58"/>
      <c r="L11" s="58"/>
      <c r="M11" s="58"/>
      <c r="N11" s="58"/>
      <c r="O11" s="58"/>
      <c r="P11" s="58"/>
      <c r="Q11" s="58" t="s">
        <v>190</v>
      </c>
      <c r="R11" s="59"/>
      <c r="S11" s="14"/>
      <c r="T11" s="2"/>
      <c r="U11" s="2"/>
      <c r="V11" s="2"/>
    </row>
    <row r="12" spans="1:22" ht="44.25" customHeight="1">
      <c r="A12" s="67">
        <v>44562</v>
      </c>
      <c r="B12" s="382"/>
      <c r="C12" s="53" t="s">
        <v>332</v>
      </c>
      <c r="D12" s="53" t="s">
        <v>463</v>
      </c>
      <c r="E12" s="53"/>
      <c r="F12" s="53"/>
      <c r="G12" s="53"/>
      <c r="H12" s="53"/>
      <c r="I12" s="53" t="s">
        <v>333</v>
      </c>
      <c r="J12" s="34">
        <v>44601</v>
      </c>
      <c r="K12" s="62"/>
      <c r="L12" s="62"/>
      <c r="M12" s="62"/>
      <c r="N12" s="62"/>
      <c r="O12" s="62"/>
      <c r="P12" s="62"/>
      <c r="Q12" s="58" t="s">
        <v>1462</v>
      </c>
      <c r="R12" s="59"/>
      <c r="S12" s="14"/>
      <c r="T12" s="2"/>
      <c r="U12" s="2"/>
      <c r="V12" s="2"/>
    </row>
    <row r="13" spans="1:22" ht="57.75" customHeight="1">
      <c r="A13" s="67">
        <v>44593</v>
      </c>
      <c r="B13" s="382"/>
      <c r="C13" s="134" t="s">
        <v>1159</v>
      </c>
      <c r="D13" s="134" t="s">
        <v>359</v>
      </c>
      <c r="E13" s="53" t="s">
        <v>334</v>
      </c>
      <c r="F13" s="53" t="s">
        <v>252</v>
      </c>
      <c r="G13" s="53"/>
      <c r="H13" s="53"/>
      <c r="I13" s="53"/>
      <c r="J13" s="53"/>
      <c r="K13" s="53"/>
      <c r="L13" s="53"/>
      <c r="M13" s="53"/>
      <c r="N13" s="53"/>
      <c r="O13" s="53"/>
      <c r="P13" s="53"/>
      <c r="Q13" s="58" t="s">
        <v>1463</v>
      </c>
      <c r="R13" s="59"/>
      <c r="S13" s="14"/>
      <c r="T13" s="2"/>
      <c r="U13" s="2"/>
      <c r="V13" s="2"/>
    </row>
    <row r="14" spans="1:22" ht="83.25" customHeight="1">
      <c r="A14" s="67">
        <v>44621</v>
      </c>
      <c r="B14" s="382"/>
      <c r="C14" s="357" t="s">
        <v>316</v>
      </c>
      <c r="D14" s="134" t="s">
        <v>1160</v>
      </c>
      <c r="E14" s="95"/>
      <c r="F14" s="53"/>
      <c r="G14" s="53" t="s">
        <v>336</v>
      </c>
      <c r="H14" s="34">
        <v>44637</v>
      </c>
      <c r="I14" s="62"/>
      <c r="J14" s="62"/>
      <c r="K14" s="62"/>
      <c r="L14" s="62"/>
      <c r="M14" s="62"/>
      <c r="N14" s="62"/>
      <c r="O14" s="62"/>
      <c r="P14" s="62"/>
      <c r="Q14" s="58" t="s">
        <v>1464</v>
      </c>
      <c r="R14" s="59"/>
      <c r="S14" s="14"/>
      <c r="T14" s="2"/>
      <c r="U14" s="2"/>
      <c r="V14" s="2"/>
    </row>
    <row r="15" spans="1:22" ht="84.75" customHeight="1">
      <c r="A15" s="67">
        <v>44621</v>
      </c>
      <c r="B15" s="382"/>
      <c r="C15" s="358"/>
      <c r="D15" s="134" t="s">
        <v>1164</v>
      </c>
      <c r="E15" s="95"/>
      <c r="F15" s="34">
        <v>44642</v>
      </c>
      <c r="G15" s="53"/>
      <c r="H15" s="62"/>
      <c r="I15" s="62"/>
      <c r="J15" s="62"/>
      <c r="K15" s="62"/>
      <c r="L15" s="62"/>
      <c r="M15" s="62"/>
      <c r="N15" s="62"/>
      <c r="O15" s="62"/>
      <c r="P15" s="62"/>
      <c r="Q15" s="58" t="s">
        <v>1465</v>
      </c>
      <c r="R15" s="59"/>
      <c r="S15" s="14"/>
      <c r="T15" s="2"/>
      <c r="U15" s="2"/>
      <c r="V15" s="2"/>
    </row>
    <row r="16" spans="1:22" ht="56.25" customHeight="1">
      <c r="A16" s="67">
        <v>44652</v>
      </c>
      <c r="B16" s="382"/>
      <c r="C16" s="359"/>
      <c r="D16" s="134" t="s">
        <v>143</v>
      </c>
      <c r="E16" s="134" t="s">
        <v>829</v>
      </c>
      <c r="F16" s="134" t="s">
        <v>372</v>
      </c>
      <c r="G16" s="134"/>
      <c r="H16" s="62"/>
      <c r="I16" s="62"/>
      <c r="J16" s="62"/>
      <c r="K16" s="134" t="s">
        <v>1140</v>
      </c>
      <c r="L16" s="325" t="s">
        <v>2418</v>
      </c>
      <c r="M16" s="34" t="s">
        <v>2425</v>
      </c>
      <c r="N16" s="134"/>
      <c r="O16" s="134"/>
      <c r="P16" s="58" t="s">
        <v>984</v>
      </c>
      <c r="Q16" s="58" t="s">
        <v>1466</v>
      </c>
      <c r="R16" s="59"/>
      <c r="S16" s="14"/>
      <c r="T16" s="2"/>
      <c r="U16" s="2"/>
      <c r="V16" s="2"/>
    </row>
    <row r="17" spans="1:22" ht="46.5" customHeight="1">
      <c r="A17" s="67">
        <v>44621</v>
      </c>
      <c r="B17" s="382"/>
      <c r="C17" s="357" t="s">
        <v>1161</v>
      </c>
      <c r="D17" s="134" t="s">
        <v>143</v>
      </c>
      <c r="E17" s="53" t="s">
        <v>337</v>
      </c>
      <c r="F17" s="34">
        <v>44650</v>
      </c>
      <c r="G17" s="53"/>
      <c r="H17" s="62"/>
      <c r="I17" s="62"/>
      <c r="J17" s="62"/>
      <c r="K17" s="62"/>
      <c r="L17" s="62"/>
      <c r="M17" s="62"/>
      <c r="N17" s="62"/>
      <c r="O17" s="62"/>
      <c r="P17" s="62"/>
      <c r="Q17" s="58" t="s">
        <v>338</v>
      </c>
      <c r="R17" s="59"/>
      <c r="S17" s="14"/>
      <c r="T17" s="2"/>
      <c r="U17" s="2"/>
      <c r="V17" s="2"/>
    </row>
    <row r="18" spans="1:22" ht="45.75" customHeight="1">
      <c r="A18" s="67">
        <v>44652</v>
      </c>
      <c r="B18" s="382"/>
      <c r="C18" s="349"/>
      <c r="D18" s="53" t="s">
        <v>143</v>
      </c>
      <c r="E18" s="53"/>
      <c r="F18" s="53" t="s">
        <v>982</v>
      </c>
      <c r="G18" s="53" t="s">
        <v>983</v>
      </c>
      <c r="H18" s="34">
        <v>44805</v>
      </c>
      <c r="I18" s="53" t="s">
        <v>539</v>
      </c>
      <c r="J18" s="34">
        <v>44695</v>
      </c>
      <c r="K18" s="53"/>
      <c r="L18" s="53"/>
      <c r="M18" s="53"/>
      <c r="N18" s="53"/>
      <c r="O18" s="53"/>
      <c r="P18" s="58" t="s">
        <v>985</v>
      </c>
      <c r="Q18" s="58" t="s">
        <v>1467</v>
      </c>
      <c r="R18" s="59"/>
      <c r="S18" s="14"/>
      <c r="T18" s="2"/>
      <c r="U18" s="2"/>
      <c r="V18" s="2"/>
    </row>
    <row r="19" spans="1:22" ht="40.5" customHeight="1">
      <c r="A19" s="67">
        <v>44593</v>
      </c>
      <c r="B19" s="355" t="s">
        <v>95</v>
      </c>
      <c r="C19" s="53" t="s">
        <v>352</v>
      </c>
      <c r="D19" s="53" t="s">
        <v>147</v>
      </c>
      <c r="E19" s="53" t="s">
        <v>468</v>
      </c>
      <c r="F19" s="96"/>
      <c r="G19" s="96"/>
      <c r="H19" s="96"/>
      <c r="I19" s="53" t="s">
        <v>567</v>
      </c>
      <c r="J19" s="53" t="s">
        <v>406</v>
      </c>
      <c r="K19" s="96"/>
      <c r="L19" s="96"/>
      <c r="M19" s="58"/>
      <c r="N19" s="68"/>
      <c r="O19" s="89"/>
      <c r="P19" s="58"/>
      <c r="Q19" s="58" t="s">
        <v>566</v>
      </c>
      <c r="R19" s="97"/>
      <c r="S19" s="1"/>
      <c r="T19" s="2"/>
      <c r="U19" s="2"/>
      <c r="V19" s="2"/>
    </row>
    <row r="20" spans="1:22" ht="55.5" customHeight="1">
      <c r="A20" s="67">
        <v>44652</v>
      </c>
      <c r="B20" s="348"/>
      <c r="C20" s="53" t="s">
        <v>142</v>
      </c>
      <c r="D20" s="134" t="s">
        <v>143</v>
      </c>
      <c r="E20" s="53" t="s">
        <v>337</v>
      </c>
      <c r="F20" s="96"/>
      <c r="G20" s="96"/>
      <c r="H20" s="96"/>
      <c r="I20" s="53"/>
      <c r="J20" s="53"/>
      <c r="K20" s="96"/>
      <c r="L20" s="96"/>
      <c r="M20" s="58"/>
      <c r="N20" s="68"/>
      <c r="O20" s="89"/>
      <c r="P20" s="58" t="s">
        <v>1017</v>
      </c>
      <c r="Q20" s="58" t="s">
        <v>1016</v>
      </c>
      <c r="R20" s="97"/>
      <c r="S20" s="1"/>
      <c r="T20" s="2"/>
      <c r="U20" s="2"/>
      <c r="V20" s="2"/>
    </row>
    <row r="21" spans="1:22" ht="84" customHeight="1">
      <c r="A21" s="67">
        <v>44682</v>
      </c>
      <c r="B21" s="348"/>
      <c r="C21" s="53" t="s">
        <v>316</v>
      </c>
      <c r="D21" s="53" t="s">
        <v>830</v>
      </c>
      <c r="E21" s="53" t="s">
        <v>627</v>
      </c>
      <c r="F21" s="96"/>
      <c r="G21" s="96"/>
      <c r="H21" s="96"/>
      <c r="I21" s="53" t="s">
        <v>1019</v>
      </c>
      <c r="J21" s="53"/>
      <c r="K21" s="53" t="s">
        <v>1020</v>
      </c>
      <c r="L21" s="53" t="s">
        <v>489</v>
      </c>
      <c r="M21" s="58"/>
      <c r="N21" s="68"/>
      <c r="O21" s="89"/>
      <c r="P21" s="58" t="s">
        <v>1018</v>
      </c>
      <c r="Q21" s="58" t="s">
        <v>1163</v>
      </c>
      <c r="R21" s="97"/>
      <c r="S21" s="1"/>
      <c r="T21" s="2"/>
      <c r="U21" s="2"/>
      <c r="V21" s="2"/>
    </row>
    <row r="22" spans="1:22" ht="50.25" customHeight="1">
      <c r="A22" s="67">
        <v>44682</v>
      </c>
      <c r="B22" s="360"/>
      <c r="C22" s="134" t="s">
        <v>1169</v>
      </c>
      <c r="D22" s="53" t="s">
        <v>143</v>
      </c>
      <c r="E22" s="53" t="s">
        <v>652</v>
      </c>
      <c r="F22" s="96"/>
      <c r="G22" s="96"/>
      <c r="H22" s="96"/>
      <c r="I22" s="53"/>
      <c r="J22" s="53"/>
      <c r="K22" s="96"/>
      <c r="L22" s="96"/>
      <c r="M22" s="58"/>
      <c r="N22" s="68"/>
      <c r="O22" s="89"/>
      <c r="P22" s="58" t="s">
        <v>1021</v>
      </c>
      <c r="Q22" s="58" t="s">
        <v>763</v>
      </c>
      <c r="R22" s="97"/>
      <c r="S22" s="1"/>
      <c r="T22" s="2"/>
      <c r="U22" s="2"/>
      <c r="V22" s="2"/>
    </row>
    <row r="23" spans="1:22" ht="39.75" customHeight="1">
      <c r="A23" s="67">
        <v>44562</v>
      </c>
      <c r="B23" s="355" t="s">
        <v>124</v>
      </c>
      <c r="C23" s="134" t="s">
        <v>1162</v>
      </c>
      <c r="D23" s="134" t="s">
        <v>835</v>
      </c>
      <c r="E23" s="53" t="s">
        <v>291</v>
      </c>
      <c r="F23" s="34"/>
      <c r="G23" s="34"/>
      <c r="H23" s="34"/>
      <c r="I23" s="53"/>
      <c r="J23" s="98"/>
      <c r="K23" s="62"/>
      <c r="L23" s="62"/>
      <c r="M23" s="62"/>
      <c r="N23" s="99"/>
      <c r="O23" s="62"/>
      <c r="P23" s="53"/>
      <c r="Q23" s="100" t="s">
        <v>823</v>
      </c>
      <c r="R23" s="101"/>
      <c r="S23" s="102"/>
      <c r="T23" s="2"/>
      <c r="U23" s="2"/>
      <c r="V23" s="2"/>
    </row>
    <row r="24" spans="1:22" ht="34.5" customHeight="1">
      <c r="A24" s="67">
        <v>44562</v>
      </c>
      <c r="B24" s="348"/>
      <c r="C24" s="357" t="s">
        <v>618</v>
      </c>
      <c r="D24" s="134" t="s">
        <v>1165</v>
      </c>
      <c r="E24" s="103"/>
      <c r="F24" s="53"/>
      <c r="G24" s="34" t="s">
        <v>619</v>
      </c>
      <c r="H24" s="34" t="s">
        <v>824</v>
      </c>
      <c r="I24" s="53"/>
      <c r="J24" s="53"/>
      <c r="K24" s="62"/>
      <c r="L24" s="62"/>
      <c r="M24" s="62"/>
      <c r="N24" s="62"/>
      <c r="O24" s="62"/>
      <c r="P24" s="62"/>
      <c r="Q24" s="379" t="s">
        <v>1166</v>
      </c>
      <c r="R24" s="101"/>
      <c r="S24" s="102"/>
      <c r="T24" s="2"/>
      <c r="U24" s="2"/>
      <c r="V24" s="2"/>
    </row>
    <row r="25" spans="1:22" ht="42" customHeight="1">
      <c r="A25" s="67">
        <v>44562</v>
      </c>
      <c r="B25" s="348"/>
      <c r="C25" s="358"/>
      <c r="D25" s="134" t="s">
        <v>1165</v>
      </c>
      <c r="E25" s="68"/>
      <c r="F25" s="53"/>
      <c r="G25" s="34" t="s">
        <v>620</v>
      </c>
      <c r="H25" s="34" t="s">
        <v>591</v>
      </c>
      <c r="I25" s="53"/>
      <c r="J25" s="53"/>
      <c r="K25" s="62"/>
      <c r="L25" s="62"/>
      <c r="M25" s="62"/>
      <c r="N25" s="62"/>
      <c r="O25" s="62"/>
      <c r="P25" s="62"/>
      <c r="Q25" s="380"/>
      <c r="R25" s="101"/>
      <c r="S25" s="102"/>
      <c r="T25" s="2"/>
      <c r="U25" s="2"/>
      <c r="V25" s="2"/>
    </row>
    <row r="26" spans="1:22" ht="50.25" customHeight="1">
      <c r="A26" s="67">
        <v>44621</v>
      </c>
      <c r="B26" s="348"/>
      <c r="C26" s="358"/>
      <c r="D26" s="134" t="s">
        <v>1165</v>
      </c>
      <c r="E26" s="68"/>
      <c r="F26" s="53"/>
      <c r="G26" s="34" t="s">
        <v>621</v>
      </c>
      <c r="H26" s="34"/>
      <c r="I26" s="53"/>
      <c r="J26" s="53"/>
      <c r="K26" s="62"/>
      <c r="L26" s="62"/>
      <c r="M26" s="62"/>
      <c r="N26" s="62"/>
      <c r="O26" s="62"/>
      <c r="P26" s="62"/>
      <c r="Q26" s="381"/>
      <c r="R26" s="101"/>
      <c r="S26" s="102"/>
      <c r="T26" s="2"/>
      <c r="U26" s="2"/>
      <c r="V26" s="2"/>
    </row>
    <row r="27" spans="1:22" ht="57" customHeight="1">
      <c r="A27" s="67">
        <v>44621</v>
      </c>
      <c r="B27" s="348"/>
      <c r="C27" s="359"/>
      <c r="D27" s="134" t="s">
        <v>1165</v>
      </c>
      <c r="E27" s="34" t="s">
        <v>622</v>
      </c>
      <c r="F27" s="34" t="s">
        <v>623</v>
      </c>
      <c r="G27" s="53"/>
      <c r="H27" s="34"/>
      <c r="I27" s="53"/>
      <c r="J27" s="53"/>
      <c r="K27" s="62"/>
      <c r="L27" s="62"/>
      <c r="M27" s="62"/>
      <c r="N27" s="62"/>
      <c r="O27" s="62"/>
      <c r="P27" s="105" t="s">
        <v>624</v>
      </c>
      <c r="Q27" s="58" t="s">
        <v>1167</v>
      </c>
      <c r="R27" s="101"/>
      <c r="S27" s="102"/>
      <c r="T27" s="2"/>
      <c r="U27" s="2"/>
      <c r="V27" s="2"/>
    </row>
    <row r="28" spans="1:22" ht="48.75" customHeight="1">
      <c r="A28" s="67">
        <v>44722</v>
      </c>
      <c r="B28" s="348"/>
      <c r="C28" s="357" t="s">
        <v>802</v>
      </c>
      <c r="D28" s="53" t="s">
        <v>803</v>
      </c>
      <c r="E28" s="34" t="s">
        <v>804</v>
      </c>
      <c r="F28" s="34"/>
      <c r="G28" s="53"/>
      <c r="H28" s="34"/>
      <c r="I28" s="53" t="s">
        <v>805</v>
      </c>
      <c r="J28" s="53" t="s">
        <v>406</v>
      </c>
      <c r="K28" s="62"/>
      <c r="L28" s="62"/>
      <c r="M28" s="62"/>
      <c r="N28" s="62"/>
      <c r="O28" s="62"/>
      <c r="P28" s="34"/>
      <c r="Q28" s="104" t="s">
        <v>1168</v>
      </c>
      <c r="R28" s="101"/>
      <c r="S28" s="102"/>
      <c r="T28" s="2"/>
      <c r="U28" s="2"/>
      <c r="V28" s="2"/>
    </row>
    <row r="29" spans="1:22" ht="132" customHeight="1">
      <c r="A29" s="67">
        <v>44743</v>
      </c>
      <c r="B29" s="354"/>
      <c r="C29" s="354"/>
      <c r="D29" s="268" t="s">
        <v>1916</v>
      </c>
      <c r="E29" s="34" t="s">
        <v>2041</v>
      </c>
      <c r="F29" s="34"/>
      <c r="G29" s="268"/>
      <c r="H29" s="34"/>
      <c r="I29" s="206" t="s">
        <v>1672</v>
      </c>
      <c r="J29" s="206" t="s">
        <v>406</v>
      </c>
      <c r="K29" s="62"/>
      <c r="L29" s="62"/>
      <c r="M29" s="62"/>
      <c r="N29" s="62"/>
      <c r="O29" s="62"/>
      <c r="P29" s="34"/>
      <c r="Q29" s="104" t="s">
        <v>2042</v>
      </c>
      <c r="R29" s="101"/>
      <c r="S29" s="102"/>
      <c r="T29" s="2"/>
      <c r="U29" s="2"/>
      <c r="V29" s="2"/>
    </row>
    <row r="30" spans="1:22" ht="159" customHeight="1">
      <c r="A30" s="67">
        <v>44743</v>
      </c>
      <c r="B30" s="354"/>
      <c r="C30" s="354"/>
      <c r="D30" s="268" t="s">
        <v>1916</v>
      </c>
      <c r="E30" s="34" t="s">
        <v>2043</v>
      </c>
      <c r="F30" s="34"/>
      <c r="G30" s="268"/>
      <c r="H30" s="34"/>
      <c r="I30" s="227" t="s">
        <v>2044</v>
      </c>
      <c r="J30" s="34">
        <v>44767</v>
      </c>
      <c r="K30" s="62"/>
      <c r="L30" s="62"/>
      <c r="M30" s="62"/>
      <c r="N30" s="62"/>
      <c r="O30" s="62"/>
      <c r="P30" s="34"/>
      <c r="Q30" s="104" t="s">
        <v>2045</v>
      </c>
      <c r="R30" s="101"/>
      <c r="S30" s="102"/>
      <c r="T30" s="2"/>
      <c r="U30" s="2"/>
      <c r="V30" s="2"/>
    </row>
    <row r="31" spans="1:22" ht="57" customHeight="1">
      <c r="A31" s="67">
        <v>44774</v>
      </c>
      <c r="B31" s="349"/>
      <c r="C31" s="349"/>
      <c r="D31" s="268" t="s">
        <v>1916</v>
      </c>
      <c r="E31" s="34" t="s">
        <v>2031</v>
      </c>
      <c r="F31" s="34"/>
      <c r="G31" s="268"/>
      <c r="H31" s="34"/>
      <c r="I31" s="227" t="s">
        <v>1673</v>
      </c>
      <c r="J31" s="227" t="s">
        <v>406</v>
      </c>
      <c r="K31" s="62"/>
      <c r="L31" s="62"/>
      <c r="M31" s="62"/>
      <c r="N31" s="62"/>
      <c r="O31" s="62"/>
      <c r="P31" s="34"/>
      <c r="Q31" s="104" t="s">
        <v>1674</v>
      </c>
      <c r="R31" s="101"/>
      <c r="S31" s="102"/>
      <c r="T31" s="2"/>
      <c r="U31" s="2"/>
      <c r="V31" s="2"/>
    </row>
    <row r="32" spans="1:22" ht="43.5" customHeight="1">
      <c r="A32" s="67">
        <v>44593</v>
      </c>
      <c r="B32" s="355" t="s">
        <v>112</v>
      </c>
      <c r="C32" s="357" t="s">
        <v>155</v>
      </c>
      <c r="D32" s="53" t="s">
        <v>470</v>
      </c>
      <c r="E32" s="53" t="s">
        <v>485</v>
      </c>
      <c r="F32" s="53" t="s">
        <v>486</v>
      </c>
      <c r="G32" s="53" t="s">
        <v>487</v>
      </c>
      <c r="H32" s="53" t="s">
        <v>474</v>
      </c>
      <c r="I32" s="53"/>
      <c r="J32" s="53"/>
      <c r="K32" s="53" t="s">
        <v>488</v>
      </c>
      <c r="L32" s="53" t="s">
        <v>489</v>
      </c>
      <c r="M32" s="53" t="s">
        <v>615</v>
      </c>
      <c r="N32" s="53"/>
      <c r="O32" s="53"/>
      <c r="P32" s="58" t="s">
        <v>490</v>
      </c>
      <c r="Q32" s="104" t="s">
        <v>477</v>
      </c>
      <c r="R32" s="101"/>
      <c r="S32" s="102"/>
      <c r="T32" s="2"/>
      <c r="U32" s="2"/>
      <c r="V32" s="2"/>
    </row>
    <row r="33" spans="1:22" ht="72.75" customHeight="1">
      <c r="A33" s="67">
        <v>44621</v>
      </c>
      <c r="B33" s="348"/>
      <c r="C33" s="358"/>
      <c r="D33" s="134" t="s">
        <v>1171</v>
      </c>
      <c r="E33" s="53" t="s">
        <v>491</v>
      </c>
      <c r="F33" s="53" t="s">
        <v>324</v>
      </c>
      <c r="G33" s="53"/>
      <c r="H33" s="53"/>
      <c r="I33" s="106"/>
      <c r="J33" s="106"/>
      <c r="K33" s="53" t="s">
        <v>918</v>
      </c>
      <c r="L33" s="106"/>
      <c r="M33" s="106"/>
      <c r="N33" s="68"/>
      <c r="O33" s="106"/>
      <c r="P33" s="58"/>
      <c r="Q33" s="58" t="s">
        <v>1654</v>
      </c>
      <c r="R33" s="107"/>
      <c r="S33" s="102"/>
      <c r="T33" s="2"/>
      <c r="U33" s="2"/>
      <c r="V33" s="2"/>
    </row>
    <row r="34" spans="1:22" ht="89.25" customHeight="1">
      <c r="A34" s="67">
        <v>44652</v>
      </c>
      <c r="B34" s="360"/>
      <c r="C34" s="359"/>
      <c r="D34" s="134" t="s">
        <v>1172</v>
      </c>
      <c r="E34" s="53" t="s">
        <v>317</v>
      </c>
      <c r="F34" s="53" t="s">
        <v>917</v>
      </c>
      <c r="G34" s="80"/>
      <c r="H34" s="80"/>
      <c r="I34" s="80"/>
      <c r="J34" s="80"/>
      <c r="K34" s="53" t="s">
        <v>913</v>
      </c>
      <c r="L34" s="53" t="s">
        <v>489</v>
      </c>
      <c r="M34" s="53" t="s">
        <v>914</v>
      </c>
      <c r="N34" s="80"/>
      <c r="O34" s="80"/>
      <c r="P34" s="80"/>
      <c r="Q34" s="80" t="s">
        <v>915</v>
      </c>
      <c r="R34" s="107"/>
      <c r="S34" s="102"/>
      <c r="T34" s="2"/>
      <c r="U34" s="2"/>
      <c r="V34" s="2"/>
    </row>
    <row r="35" spans="1:22" ht="76.5" customHeight="1">
      <c r="A35" s="67">
        <v>44593</v>
      </c>
      <c r="B35" s="355" t="s">
        <v>98</v>
      </c>
      <c r="C35" s="53" t="s">
        <v>831</v>
      </c>
      <c r="D35" s="227" t="s">
        <v>1170</v>
      </c>
      <c r="E35" s="53" t="s">
        <v>832</v>
      </c>
      <c r="F35" s="53"/>
      <c r="G35" s="53"/>
      <c r="H35" s="53"/>
      <c r="I35" s="53"/>
      <c r="J35" s="53"/>
      <c r="K35" s="53" t="s">
        <v>958</v>
      </c>
      <c r="L35" s="53" t="s">
        <v>489</v>
      </c>
      <c r="M35" s="53" t="s">
        <v>959</v>
      </c>
      <c r="N35" s="53"/>
      <c r="O35" s="53"/>
      <c r="P35" s="58"/>
      <c r="Q35" s="58" t="s">
        <v>894</v>
      </c>
      <c r="R35" s="59"/>
      <c r="S35" s="12" t="s">
        <v>2102</v>
      </c>
    </row>
    <row r="36" spans="1:22" ht="76.5" customHeight="1">
      <c r="A36" s="231">
        <v>44743</v>
      </c>
      <c r="B36" s="354"/>
      <c r="C36" s="315" t="s">
        <v>2155</v>
      </c>
      <c r="D36" s="127" t="s">
        <v>1160</v>
      </c>
      <c r="E36" s="34">
        <v>44770</v>
      </c>
      <c r="F36" s="68"/>
      <c r="G36" s="68"/>
      <c r="H36" s="68"/>
      <c r="I36" s="68"/>
      <c r="J36" s="68"/>
      <c r="K36" s="68"/>
      <c r="L36" s="68"/>
      <c r="M36" s="68"/>
      <c r="N36" s="383" t="s">
        <v>2231</v>
      </c>
      <c r="O36" s="384"/>
      <c r="P36" s="68"/>
      <c r="Q36" s="293"/>
      <c r="R36" s="294" t="s">
        <v>2230</v>
      </c>
    </row>
    <row r="37" spans="1:22" ht="55.5" customHeight="1">
      <c r="A37" s="231">
        <v>44774</v>
      </c>
      <c r="B37" s="354"/>
      <c r="C37" s="323" t="s">
        <v>2381</v>
      </c>
      <c r="D37" s="226" t="s">
        <v>572</v>
      </c>
      <c r="E37" s="226" t="s">
        <v>2031</v>
      </c>
      <c r="F37" s="226" t="s">
        <v>2032</v>
      </c>
      <c r="G37" s="226"/>
      <c r="H37" s="226"/>
      <c r="I37" s="226"/>
      <c r="J37" s="226"/>
      <c r="K37" s="226"/>
      <c r="L37" s="226"/>
      <c r="M37" s="226"/>
      <c r="N37" s="226"/>
      <c r="O37" s="226"/>
      <c r="P37" s="217"/>
      <c r="Q37" s="217" t="s">
        <v>2226</v>
      </c>
      <c r="R37" s="232"/>
    </row>
    <row r="38" spans="1:22" ht="55.5" customHeight="1">
      <c r="A38" s="231">
        <v>44774</v>
      </c>
      <c r="B38" s="354"/>
      <c r="C38" s="323" t="s">
        <v>2381</v>
      </c>
      <c r="D38" s="323" t="s">
        <v>143</v>
      </c>
      <c r="E38" s="323" t="s">
        <v>2388</v>
      </c>
      <c r="F38" s="323" t="s">
        <v>2032</v>
      </c>
      <c r="G38" s="323"/>
      <c r="H38" s="323"/>
      <c r="I38" s="323"/>
      <c r="J38" s="323"/>
      <c r="K38" s="323"/>
      <c r="L38" s="323"/>
      <c r="M38" s="323"/>
      <c r="N38" s="323"/>
      <c r="O38" s="323"/>
      <c r="P38" s="111">
        <v>44804</v>
      </c>
      <c r="Q38" s="217" t="s">
        <v>1156</v>
      </c>
      <c r="R38" s="232"/>
    </row>
    <row r="39" spans="1:22" ht="54" customHeight="1">
      <c r="A39" s="231">
        <v>44774</v>
      </c>
      <c r="B39" s="349"/>
      <c r="C39" s="226" t="s">
        <v>142</v>
      </c>
      <c r="D39" s="226" t="s">
        <v>143</v>
      </c>
      <c r="E39" s="226" t="s">
        <v>2033</v>
      </c>
      <c r="F39" s="226"/>
      <c r="G39" s="270" t="s">
        <v>2035</v>
      </c>
      <c r="H39" s="226"/>
      <c r="I39" s="270" t="s">
        <v>2036</v>
      </c>
      <c r="J39" s="205">
        <v>44839</v>
      </c>
      <c r="K39" s="270" t="s">
        <v>2225</v>
      </c>
      <c r="L39" s="270" t="s">
        <v>408</v>
      </c>
      <c r="M39" s="226"/>
      <c r="N39" s="270" t="s">
        <v>2229</v>
      </c>
      <c r="O39" s="226"/>
      <c r="P39" s="217" t="s">
        <v>2228</v>
      </c>
      <c r="Q39" s="217" t="s">
        <v>2227</v>
      </c>
      <c r="R39" s="232"/>
    </row>
    <row r="40" spans="1:22" ht="68.25" customHeight="1" thickBot="1">
      <c r="A40" s="108">
        <v>44682</v>
      </c>
      <c r="B40" s="7" t="s">
        <v>109</v>
      </c>
      <c r="C40" s="16" t="s">
        <v>142</v>
      </c>
      <c r="D40" s="16" t="s">
        <v>1171</v>
      </c>
      <c r="E40" s="16" t="s">
        <v>833</v>
      </c>
      <c r="F40" s="16"/>
      <c r="G40" s="16" t="s">
        <v>2035</v>
      </c>
      <c r="H40" s="16"/>
      <c r="I40" s="16" t="s">
        <v>2036</v>
      </c>
      <c r="J40" s="16" t="s">
        <v>2037</v>
      </c>
      <c r="K40" s="16"/>
      <c r="L40" s="16"/>
      <c r="M40" s="16"/>
      <c r="N40" s="16" t="s">
        <v>2038</v>
      </c>
      <c r="O40" s="16"/>
      <c r="P40" s="83" t="s">
        <v>2034</v>
      </c>
      <c r="Q40" s="83" t="s">
        <v>826</v>
      </c>
      <c r="R40" s="84"/>
    </row>
    <row r="42" spans="1:22" s="12" customFormat="1">
      <c r="R42" s="15"/>
    </row>
    <row r="43" spans="1:22" s="12" customFormat="1" ht="12.75">
      <c r="B43" s="22"/>
      <c r="R43" s="15"/>
    </row>
    <row r="44" spans="1:22" s="12" customFormat="1" ht="12.75">
      <c r="B44" s="22"/>
      <c r="R44" s="15"/>
    </row>
    <row r="45" spans="1:22" s="12" customFormat="1" ht="12.75">
      <c r="B45" s="22"/>
      <c r="R45" s="15"/>
    </row>
    <row r="46" spans="1:22" s="12" customFormat="1" ht="12.75">
      <c r="B46" s="22"/>
      <c r="R46" s="15"/>
    </row>
    <row r="47" spans="1:22" ht="12.75">
      <c r="B47" s="22"/>
    </row>
    <row r="48" spans="1:22" ht="12.75">
      <c r="B48" s="22"/>
    </row>
    <row r="49" spans="2:2" ht="12.75">
      <c r="B49" s="22"/>
    </row>
    <row r="50" spans="2:2" ht="12.75">
      <c r="B50" s="22"/>
    </row>
    <row r="51" spans="2:2" ht="12.75">
      <c r="B51" s="22"/>
    </row>
  </sheetData>
  <mergeCells count="28">
    <mergeCell ref="A2:R2"/>
    <mergeCell ref="D3:D5"/>
    <mergeCell ref="E3:E5"/>
    <mergeCell ref="F3:F5"/>
    <mergeCell ref="G4:H4"/>
    <mergeCell ref="I4:J4"/>
    <mergeCell ref="K4:M4"/>
    <mergeCell ref="A3:A5"/>
    <mergeCell ref="B3:B5"/>
    <mergeCell ref="C3:C5"/>
    <mergeCell ref="A6:R6"/>
    <mergeCell ref="G3:R3"/>
    <mergeCell ref="N4:O4"/>
    <mergeCell ref="Q4:Q5"/>
    <mergeCell ref="R4:R5"/>
    <mergeCell ref="B35:B39"/>
    <mergeCell ref="Q24:Q26"/>
    <mergeCell ref="B7:B9"/>
    <mergeCell ref="B10:B18"/>
    <mergeCell ref="C14:C16"/>
    <mergeCell ref="B23:B31"/>
    <mergeCell ref="C32:C34"/>
    <mergeCell ref="B32:B34"/>
    <mergeCell ref="B19:B22"/>
    <mergeCell ref="C24:C27"/>
    <mergeCell ref="C28:C31"/>
    <mergeCell ref="C17:C18"/>
    <mergeCell ref="N36:O36"/>
  </mergeCells>
  <phoneticPr fontId="4" type="noConversion"/>
  <pageMargins left="0.15748031496062992" right="0.11811023622047245" top="0.59055118110236227" bottom="0.15748031496062992" header="0.31496062992125984" footer="0.31496062992125984"/>
  <pageSetup paperSize="9" scale="56" orientation="landscape" r:id="rId1"/>
  <rowBreaks count="1" manualBreakCount="1">
    <brk id="18" max="17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T32"/>
  <sheetViews>
    <sheetView view="pageBreakPreview" topLeftCell="A2" zoomScaleNormal="93" zoomScaleSheetLayoutView="100" workbookViewId="0">
      <pane xSplit="1" ySplit="5" topLeftCell="B10" activePane="bottomRight" state="frozen"/>
      <selection activeCell="A2" sqref="A2"/>
      <selection pane="topRight" activeCell="B2" sqref="B2"/>
      <selection pane="bottomLeft" activeCell="A7" sqref="A7"/>
      <selection pane="bottomRight" activeCell="K26" sqref="K26"/>
    </sheetView>
  </sheetViews>
  <sheetFormatPr defaultRowHeight="12"/>
  <cols>
    <col min="1" max="1" width="6.85546875" style="1" customWidth="1"/>
    <col min="2" max="2" width="26.7109375" style="1" customWidth="1"/>
    <col min="3" max="3" width="24.140625" style="1" customWidth="1"/>
    <col min="4" max="4" width="13.5703125" style="1" customWidth="1"/>
    <col min="5" max="5" width="11.28515625" style="1" customWidth="1"/>
    <col min="6" max="6" width="10.140625" style="1" customWidth="1"/>
    <col min="7" max="7" width="10.28515625" style="1" customWidth="1"/>
    <col min="8" max="8" width="12.140625" style="1" customWidth="1"/>
    <col min="9" max="9" width="10.85546875" style="1" customWidth="1"/>
    <col min="10" max="10" width="10.7109375" style="1" customWidth="1"/>
    <col min="11" max="11" width="11.28515625" style="1" customWidth="1"/>
    <col min="12" max="12" width="7.42578125" style="1" customWidth="1"/>
    <col min="13" max="13" width="10.7109375" style="1" customWidth="1"/>
    <col min="14" max="14" width="5.7109375" style="1" customWidth="1"/>
    <col min="15" max="15" width="6.140625" style="1" customWidth="1"/>
    <col min="16" max="16" width="10" style="1" customWidth="1"/>
    <col min="17" max="17" width="48.28515625" style="1" customWidth="1"/>
    <col min="18" max="18" width="10.85546875" style="4" customWidth="1"/>
    <col min="19" max="19" width="21.140625" style="12" customWidth="1"/>
    <col min="20" max="20" width="9.140625" style="12"/>
    <col min="21" max="16384" width="9.140625" style="1"/>
  </cols>
  <sheetData>
    <row r="1" spans="1:19" ht="20.25">
      <c r="R1" s="138" t="s">
        <v>19</v>
      </c>
    </row>
    <row r="2" spans="1:19" ht="21" thickBot="1">
      <c r="A2" s="364" t="s">
        <v>1671</v>
      </c>
      <c r="B2" s="388"/>
      <c r="C2" s="388"/>
      <c r="D2" s="388"/>
      <c r="E2" s="388"/>
      <c r="F2" s="388"/>
      <c r="G2" s="388"/>
      <c r="H2" s="388"/>
      <c r="I2" s="388"/>
      <c r="J2" s="388"/>
      <c r="K2" s="388"/>
      <c r="L2" s="388"/>
      <c r="M2" s="388"/>
      <c r="N2" s="388"/>
      <c r="O2" s="388"/>
      <c r="P2" s="388"/>
      <c r="Q2" s="388"/>
      <c r="R2" s="388"/>
    </row>
    <row r="3" spans="1:19" ht="12.75" customHeight="1">
      <c r="A3" s="369" t="s">
        <v>72</v>
      </c>
      <c r="B3" s="372" t="s">
        <v>71</v>
      </c>
      <c r="C3" s="372" t="s">
        <v>73</v>
      </c>
      <c r="D3" s="372" t="s">
        <v>14</v>
      </c>
      <c r="E3" s="372" t="s">
        <v>74</v>
      </c>
      <c r="F3" s="372" t="s">
        <v>75</v>
      </c>
      <c r="G3" s="372" t="s">
        <v>86</v>
      </c>
      <c r="H3" s="372"/>
      <c r="I3" s="372"/>
      <c r="J3" s="372"/>
      <c r="K3" s="372"/>
      <c r="L3" s="372"/>
      <c r="M3" s="372"/>
      <c r="N3" s="372"/>
      <c r="O3" s="372"/>
      <c r="P3" s="372"/>
      <c r="Q3" s="372"/>
      <c r="R3" s="375"/>
    </row>
    <row r="4" spans="1:19" ht="12.75" customHeight="1">
      <c r="A4" s="370"/>
      <c r="B4" s="373"/>
      <c r="C4" s="373"/>
      <c r="D4" s="373"/>
      <c r="E4" s="373"/>
      <c r="F4" s="373"/>
      <c r="G4" s="350" t="s">
        <v>76</v>
      </c>
      <c r="H4" s="350"/>
      <c r="I4" s="350" t="s">
        <v>79</v>
      </c>
      <c r="J4" s="350"/>
      <c r="K4" s="350" t="s">
        <v>80</v>
      </c>
      <c r="L4" s="350"/>
      <c r="M4" s="350"/>
      <c r="N4" s="350" t="s">
        <v>84</v>
      </c>
      <c r="O4" s="350"/>
      <c r="P4" s="134" t="s">
        <v>12</v>
      </c>
      <c r="Q4" s="350" t="s">
        <v>11</v>
      </c>
      <c r="R4" s="376" t="s">
        <v>85</v>
      </c>
    </row>
    <row r="5" spans="1:19" ht="92.25" customHeight="1" thickBot="1">
      <c r="A5" s="371"/>
      <c r="B5" s="374"/>
      <c r="C5" s="374"/>
      <c r="D5" s="374"/>
      <c r="E5" s="374"/>
      <c r="F5" s="374"/>
      <c r="G5" s="21" t="s">
        <v>77</v>
      </c>
      <c r="H5" s="17" t="s">
        <v>78</v>
      </c>
      <c r="I5" s="18" t="s">
        <v>13</v>
      </c>
      <c r="J5" s="17" t="s">
        <v>78</v>
      </c>
      <c r="K5" s="17" t="s">
        <v>81</v>
      </c>
      <c r="L5" s="17" t="s">
        <v>82</v>
      </c>
      <c r="M5" s="17" t="s">
        <v>83</v>
      </c>
      <c r="N5" s="18" t="s">
        <v>13</v>
      </c>
      <c r="O5" s="18" t="s">
        <v>13</v>
      </c>
      <c r="P5" s="17" t="s">
        <v>13</v>
      </c>
      <c r="Q5" s="378"/>
      <c r="R5" s="377"/>
    </row>
    <row r="6" spans="1:19" ht="24.75" customHeight="1" thickBot="1">
      <c r="A6" s="392" t="s">
        <v>44</v>
      </c>
      <c r="B6" s="393"/>
      <c r="C6" s="393"/>
      <c r="D6" s="393"/>
      <c r="E6" s="393"/>
      <c r="F6" s="393"/>
      <c r="G6" s="393"/>
      <c r="H6" s="393"/>
      <c r="I6" s="393"/>
      <c r="J6" s="393"/>
      <c r="K6" s="393"/>
      <c r="L6" s="393"/>
      <c r="M6" s="393"/>
      <c r="N6" s="393"/>
      <c r="O6" s="393"/>
      <c r="P6" s="393"/>
      <c r="Q6" s="393"/>
      <c r="R6" s="394"/>
    </row>
    <row r="7" spans="1:19" s="12" customFormat="1" ht="94.5" customHeight="1">
      <c r="A7" s="85">
        <v>44774</v>
      </c>
      <c r="B7" s="389" t="s">
        <v>45</v>
      </c>
      <c r="C7" s="396" t="s">
        <v>142</v>
      </c>
      <c r="D7" s="241" t="s">
        <v>143</v>
      </c>
      <c r="E7" s="121" t="s">
        <v>2174</v>
      </c>
      <c r="F7" s="132">
        <v>2022</v>
      </c>
      <c r="G7" s="254" t="s">
        <v>2245</v>
      </c>
      <c r="H7" s="255">
        <v>45066</v>
      </c>
      <c r="I7" s="254" t="s">
        <v>2246</v>
      </c>
      <c r="J7" s="254" t="s">
        <v>2175</v>
      </c>
      <c r="K7" s="254" t="s">
        <v>2244</v>
      </c>
      <c r="L7" s="254" t="s">
        <v>2176</v>
      </c>
      <c r="M7" s="109"/>
      <c r="N7" s="109"/>
      <c r="O7" s="109"/>
      <c r="P7" s="55" t="s">
        <v>2245</v>
      </c>
      <c r="Q7" s="299" t="s">
        <v>2243</v>
      </c>
      <c r="R7" s="133"/>
    </row>
    <row r="8" spans="1:19" s="12" customFormat="1" ht="44.25" customHeight="1">
      <c r="A8" s="207">
        <v>44774</v>
      </c>
      <c r="B8" s="349"/>
      <c r="C8" s="349"/>
      <c r="D8" s="272" t="s">
        <v>572</v>
      </c>
      <c r="E8" s="272" t="s">
        <v>2232</v>
      </c>
      <c r="F8" s="243">
        <v>2022</v>
      </c>
      <c r="G8" s="252"/>
      <c r="H8" s="252"/>
      <c r="I8" s="252"/>
      <c r="J8" s="252"/>
      <c r="K8" s="252"/>
      <c r="L8" s="252"/>
      <c r="M8" s="252"/>
      <c r="N8" s="252"/>
      <c r="O8" s="252"/>
      <c r="P8" s="208" t="s">
        <v>2238</v>
      </c>
      <c r="Q8" s="63" t="s">
        <v>2233</v>
      </c>
      <c r="R8" s="253"/>
    </row>
    <row r="9" spans="1:19" ht="127.5" customHeight="1">
      <c r="A9" s="87">
        <v>44743</v>
      </c>
      <c r="B9" s="204" t="s">
        <v>110</v>
      </c>
      <c r="C9" s="238" t="s">
        <v>2182</v>
      </c>
      <c r="D9" s="238" t="s">
        <v>143</v>
      </c>
      <c r="E9" s="250" t="s">
        <v>2183</v>
      </c>
      <c r="F9" s="238"/>
      <c r="G9" s="238" t="s">
        <v>2184</v>
      </c>
      <c r="H9" s="245" t="s">
        <v>2184</v>
      </c>
      <c r="I9" s="245" t="s">
        <v>2184</v>
      </c>
      <c r="J9" s="245" t="s">
        <v>2184</v>
      </c>
      <c r="K9" s="238" t="s">
        <v>2185</v>
      </c>
      <c r="L9" s="238" t="s">
        <v>2186</v>
      </c>
      <c r="M9" s="250" t="s">
        <v>2187</v>
      </c>
      <c r="N9" s="250" t="s">
        <v>2188</v>
      </c>
      <c r="O9" s="250"/>
      <c r="P9" s="261" t="s">
        <v>2189</v>
      </c>
      <c r="Q9" s="248" t="s">
        <v>1083</v>
      </c>
      <c r="R9" s="260" t="s">
        <v>2190</v>
      </c>
      <c r="S9" s="295" t="s">
        <v>2234</v>
      </c>
    </row>
    <row r="10" spans="1:19" ht="147" customHeight="1">
      <c r="A10" s="110">
        <v>44593</v>
      </c>
      <c r="B10" s="390" t="s">
        <v>137</v>
      </c>
      <c r="C10" s="135" t="s">
        <v>596</v>
      </c>
      <c r="D10" s="135" t="s">
        <v>834</v>
      </c>
      <c r="E10" s="135" t="s">
        <v>180</v>
      </c>
      <c r="F10" s="135" t="s">
        <v>478</v>
      </c>
      <c r="G10" s="135" t="s">
        <v>437</v>
      </c>
      <c r="H10" s="205">
        <v>44803</v>
      </c>
      <c r="I10" s="135"/>
      <c r="J10" s="135"/>
      <c r="K10" s="135" t="s">
        <v>479</v>
      </c>
      <c r="L10" s="135" t="s">
        <v>597</v>
      </c>
      <c r="M10" s="135" t="s">
        <v>484</v>
      </c>
      <c r="N10" s="135"/>
      <c r="O10" s="135"/>
      <c r="P10" s="111"/>
      <c r="Q10" s="32" t="s">
        <v>1471</v>
      </c>
      <c r="R10" s="112"/>
    </row>
    <row r="11" spans="1:19" ht="39.75" customHeight="1">
      <c r="A11" s="110">
        <v>44713</v>
      </c>
      <c r="B11" s="395"/>
      <c r="C11" s="135" t="s">
        <v>262</v>
      </c>
      <c r="D11" s="135" t="s">
        <v>463</v>
      </c>
      <c r="E11" s="135" t="s">
        <v>941</v>
      </c>
      <c r="F11" s="202" t="s">
        <v>1468</v>
      </c>
      <c r="G11" s="135"/>
      <c r="H11" s="135"/>
      <c r="I11" s="135"/>
      <c r="J11" s="135"/>
      <c r="K11" s="135"/>
      <c r="L11" s="135"/>
      <c r="M11" s="135"/>
      <c r="N11" s="135"/>
      <c r="O11" s="135"/>
      <c r="P11" s="111"/>
      <c r="Q11" s="32" t="s">
        <v>841</v>
      </c>
      <c r="R11" s="112"/>
    </row>
    <row r="12" spans="1:19" ht="39.75" customHeight="1">
      <c r="A12" s="110">
        <v>44805</v>
      </c>
      <c r="B12" s="349"/>
      <c r="C12" s="242" t="s">
        <v>142</v>
      </c>
      <c r="D12" s="238" t="s">
        <v>147</v>
      </c>
      <c r="E12" s="245" t="s">
        <v>2235</v>
      </c>
      <c r="F12" s="238" t="s">
        <v>478</v>
      </c>
      <c r="G12" s="242"/>
      <c r="H12" s="242"/>
      <c r="I12" s="242"/>
      <c r="J12" s="242"/>
      <c r="K12" s="242"/>
      <c r="L12" s="242"/>
      <c r="M12" s="242"/>
      <c r="N12" s="242"/>
      <c r="O12" s="242"/>
      <c r="P12" s="111" t="s">
        <v>2236</v>
      </c>
      <c r="Q12" s="32" t="s">
        <v>2233</v>
      </c>
      <c r="R12" s="112"/>
    </row>
    <row r="13" spans="1:19" ht="65.25" customHeight="1">
      <c r="A13" s="87">
        <v>44562</v>
      </c>
      <c r="B13" s="390" t="s">
        <v>46</v>
      </c>
      <c r="C13" s="203" t="s">
        <v>1470</v>
      </c>
      <c r="D13" s="272" t="s">
        <v>837</v>
      </c>
      <c r="E13" s="272" t="s">
        <v>166</v>
      </c>
      <c r="F13" s="272" t="s">
        <v>1469</v>
      </c>
      <c r="G13" s="134" t="s">
        <v>542</v>
      </c>
      <c r="H13" s="34">
        <v>44774</v>
      </c>
      <c r="I13" s="62"/>
      <c r="J13" s="62"/>
      <c r="K13" s="62"/>
      <c r="L13" s="62"/>
      <c r="M13" s="62"/>
      <c r="N13" s="62"/>
      <c r="O13" s="62"/>
      <c r="P13" s="281"/>
      <c r="Q13" s="63" t="s">
        <v>1472</v>
      </c>
      <c r="R13" s="59"/>
    </row>
    <row r="14" spans="1:19" ht="45" customHeight="1">
      <c r="A14" s="87">
        <v>44652</v>
      </c>
      <c r="B14" s="391"/>
      <c r="C14" s="203" t="s">
        <v>456</v>
      </c>
      <c r="D14" s="134" t="s">
        <v>835</v>
      </c>
      <c r="E14" s="134" t="s">
        <v>836</v>
      </c>
      <c r="F14" s="134"/>
      <c r="G14" s="134"/>
      <c r="H14" s="134"/>
      <c r="I14" s="62"/>
      <c r="J14" s="62"/>
      <c r="K14" s="62"/>
      <c r="L14" s="62"/>
      <c r="M14" s="62"/>
      <c r="N14" s="62"/>
      <c r="O14" s="62"/>
      <c r="P14" s="281"/>
      <c r="Q14" s="63" t="s">
        <v>1473</v>
      </c>
      <c r="R14" s="59"/>
    </row>
    <row r="15" spans="1:19" ht="70.5" customHeight="1">
      <c r="A15" s="87"/>
      <c r="B15" s="204" t="s">
        <v>47</v>
      </c>
      <c r="C15" s="134" t="s">
        <v>146</v>
      </c>
      <c r="D15" s="134"/>
      <c r="E15" s="134"/>
      <c r="F15" s="134"/>
      <c r="G15" s="134"/>
      <c r="H15" s="134"/>
      <c r="I15" s="134"/>
      <c r="J15" s="134"/>
      <c r="K15" s="134"/>
      <c r="L15" s="134"/>
      <c r="M15" s="134"/>
      <c r="N15" s="134"/>
      <c r="O15" s="134"/>
      <c r="P15" s="105"/>
      <c r="Q15" s="58"/>
      <c r="R15" s="113"/>
    </row>
    <row r="16" spans="1:19" ht="42.75" customHeight="1">
      <c r="A16" s="87">
        <v>44652</v>
      </c>
      <c r="B16" s="390" t="s">
        <v>129</v>
      </c>
      <c r="C16" s="134" t="s">
        <v>1176</v>
      </c>
      <c r="D16" s="134" t="s">
        <v>143</v>
      </c>
      <c r="E16" s="134" t="s">
        <v>1121</v>
      </c>
      <c r="F16" s="134" t="s">
        <v>175</v>
      </c>
      <c r="G16" s="134"/>
      <c r="H16" s="134"/>
      <c r="I16" s="89"/>
      <c r="J16" s="89"/>
      <c r="K16" s="134"/>
      <c r="L16" s="134"/>
      <c r="M16" s="134"/>
      <c r="N16" s="58"/>
      <c r="O16" s="58"/>
      <c r="P16" s="58" t="s">
        <v>1173</v>
      </c>
      <c r="Q16" s="58"/>
      <c r="R16" s="60"/>
    </row>
    <row r="17" spans="1:18" ht="42.75" customHeight="1">
      <c r="A17" s="87">
        <v>44713</v>
      </c>
      <c r="B17" s="391"/>
      <c r="C17" s="134" t="s">
        <v>412</v>
      </c>
      <c r="D17" s="134" t="s">
        <v>835</v>
      </c>
      <c r="E17" s="134"/>
      <c r="F17" s="134"/>
      <c r="G17" s="134"/>
      <c r="H17" s="134"/>
      <c r="I17" s="89"/>
      <c r="J17" s="89"/>
      <c r="K17" s="134"/>
      <c r="L17" s="134"/>
      <c r="M17" s="134"/>
      <c r="N17" s="58"/>
      <c r="O17" s="58"/>
      <c r="P17" s="58" t="s">
        <v>1122</v>
      </c>
      <c r="Q17" s="58" t="s">
        <v>1123</v>
      </c>
      <c r="R17" s="60"/>
    </row>
    <row r="18" spans="1:18" ht="65.25" customHeight="1">
      <c r="A18" s="87">
        <v>44652</v>
      </c>
      <c r="B18" s="204" t="s">
        <v>48</v>
      </c>
      <c r="C18" s="134" t="s">
        <v>220</v>
      </c>
      <c r="D18" s="134" t="s">
        <v>463</v>
      </c>
      <c r="E18" s="134" t="s">
        <v>1088</v>
      </c>
      <c r="F18" s="134" t="s">
        <v>1085</v>
      </c>
      <c r="G18" s="134"/>
      <c r="H18" s="134"/>
      <c r="I18" s="134" t="s">
        <v>1087</v>
      </c>
      <c r="J18" s="134" t="s">
        <v>957</v>
      </c>
      <c r="K18" s="114"/>
      <c r="L18" s="114"/>
      <c r="M18" s="114"/>
      <c r="N18" s="58"/>
      <c r="O18" s="58"/>
      <c r="P18" s="58" t="s">
        <v>1086</v>
      </c>
      <c r="Q18" s="58" t="s">
        <v>1177</v>
      </c>
      <c r="R18" s="59"/>
    </row>
    <row r="19" spans="1:18" ht="38.25" customHeight="1">
      <c r="A19" s="87">
        <v>44682</v>
      </c>
      <c r="B19" s="390" t="s">
        <v>49</v>
      </c>
      <c r="C19" s="134" t="s">
        <v>412</v>
      </c>
      <c r="D19" s="134" t="s">
        <v>835</v>
      </c>
      <c r="E19" s="134" t="s">
        <v>762</v>
      </c>
      <c r="F19" s="134"/>
      <c r="G19" s="34" t="s">
        <v>1081</v>
      </c>
      <c r="H19" s="34">
        <v>44962</v>
      </c>
      <c r="I19" s="115"/>
      <c r="J19" s="115"/>
      <c r="K19" s="134"/>
      <c r="L19" s="134"/>
      <c r="M19" s="134"/>
      <c r="N19" s="115"/>
      <c r="O19" s="115"/>
      <c r="P19" s="58" t="s">
        <v>1080</v>
      </c>
      <c r="Q19" s="58" t="s">
        <v>1474</v>
      </c>
      <c r="R19" s="59"/>
    </row>
    <row r="20" spans="1:18" ht="83.25" customHeight="1">
      <c r="A20" s="87">
        <v>44682</v>
      </c>
      <c r="B20" s="391"/>
      <c r="C20" s="134" t="s">
        <v>155</v>
      </c>
      <c r="D20" s="134" t="s">
        <v>835</v>
      </c>
      <c r="E20" s="134" t="s">
        <v>627</v>
      </c>
      <c r="F20" s="134"/>
      <c r="G20" s="134"/>
      <c r="H20" s="134"/>
      <c r="I20" s="62"/>
      <c r="J20" s="62"/>
      <c r="K20" s="62"/>
      <c r="L20" s="62"/>
      <c r="M20" s="62"/>
      <c r="N20" s="62"/>
      <c r="O20" s="62"/>
      <c r="P20" s="58" t="s">
        <v>1082</v>
      </c>
      <c r="Q20" s="58" t="s">
        <v>1083</v>
      </c>
      <c r="R20" s="116"/>
    </row>
    <row r="21" spans="1:18" ht="40.5" customHeight="1">
      <c r="A21" s="87">
        <v>44593</v>
      </c>
      <c r="B21" s="390" t="s">
        <v>50</v>
      </c>
      <c r="C21" s="240" t="s">
        <v>412</v>
      </c>
      <c r="D21" s="134" t="s">
        <v>835</v>
      </c>
      <c r="E21" s="134" t="s">
        <v>601</v>
      </c>
      <c r="F21" s="134"/>
      <c r="G21" s="134"/>
      <c r="H21" s="134"/>
      <c r="I21" s="62"/>
      <c r="J21" s="62"/>
      <c r="K21" s="62"/>
      <c r="L21" s="62"/>
      <c r="M21" s="62"/>
      <c r="N21" s="62"/>
      <c r="O21" s="62"/>
      <c r="P21" s="58"/>
      <c r="Q21" s="58" t="s">
        <v>1123</v>
      </c>
      <c r="R21" s="116"/>
    </row>
    <row r="22" spans="1:18" ht="79.5" customHeight="1">
      <c r="A22" s="87">
        <v>44682</v>
      </c>
      <c r="B22" s="391"/>
      <c r="C22" s="134" t="s">
        <v>316</v>
      </c>
      <c r="D22" s="134" t="s">
        <v>835</v>
      </c>
      <c r="E22" s="134" t="s">
        <v>838</v>
      </c>
      <c r="F22" s="134"/>
      <c r="G22" s="62"/>
      <c r="H22" s="62"/>
      <c r="I22" s="62"/>
      <c r="J22" s="62"/>
      <c r="K22" s="134" t="s">
        <v>1137</v>
      </c>
      <c r="L22" s="134" t="s">
        <v>1138</v>
      </c>
      <c r="M22" s="134" t="s">
        <v>195</v>
      </c>
      <c r="N22" s="62"/>
      <c r="O22" s="62"/>
      <c r="P22" s="58" t="s">
        <v>1139</v>
      </c>
      <c r="Q22" s="58" t="s">
        <v>1475</v>
      </c>
      <c r="R22" s="60"/>
    </row>
    <row r="23" spans="1:18" ht="88.5" customHeight="1">
      <c r="A23" s="87">
        <v>44593</v>
      </c>
      <c r="B23" s="390" t="s">
        <v>88</v>
      </c>
      <c r="C23" s="134" t="s">
        <v>155</v>
      </c>
      <c r="D23" s="134" t="s">
        <v>835</v>
      </c>
      <c r="E23" s="134" t="s">
        <v>439</v>
      </c>
      <c r="F23" s="134"/>
      <c r="G23" s="134"/>
      <c r="H23" s="134"/>
      <c r="I23" s="134"/>
      <c r="J23" s="134"/>
      <c r="K23" s="134" t="s">
        <v>440</v>
      </c>
      <c r="L23" s="134" t="s">
        <v>443</v>
      </c>
      <c r="M23" s="134" t="s">
        <v>441</v>
      </c>
      <c r="N23" s="117"/>
      <c r="O23" s="117"/>
      <c r="P23" s="58" t="s">
        <v>442</v>
      </c>
      <c r="Q23" s="58" t="s">
        <v>1476</v>
      </c>
      <c r="R23" s="59"/>
    </row>
    <row r="24" spans="1:18" ht="41.25" customHeight="1">
      <c r="A24" s="87">
        <v>44743</v>
      </c>
      <c r="B24" s="391"/>
      <c r="C24" s="240" t="s">
        <v>412</v>
      </c>
      <c r="D24" s="240" t="s">
        <v>835</v>
      </c>
      <c r="E24" s="34">
        <v>44755</v>
      </c>
      <c r="F24" s="240"/>
      <c r="G24" s="240"/>
      <c r="H24" s="240"/>
      <c r="I24" s="240"/>
      <c r="J24" s="240"/>
      <c r="K24" s="240"/>
      <c r="L24" s="240"/>
      <c r="M24" s="240"/>
      <c r="N24" s="117"/>
      <c r="O24" s="117"/>
      <c r="P24" s="105">
        <v>44755</v>
      </c>
      <c r="Q24" s="58" t="s">
        <v>2237</v>
      </c>
      <c r="R24" s="59"/>
    </row>
    <row r="25" spans="1:18" ht="64.5" customHeight="1">
      <c r="A25" s="87">
        <v>44743</v>
      </c>
      <c r="B25" s="204" t="s">
        <v>51</v>
      </c>
      <c r="C25" s="238" t="s">
        <v>2196</v>
      </c>
      <c r="D25" s="238" t="s">
        <v>147</v>
      </c>
      <c r="E25" s="238" t="s">
        <v>1665</v>
      </c>
      <c r="F25" s="238"/>
      <c r="G25" s="238" t="s">
        <v>2423</v>
      </c>
      <c r="H25" s="238" t="s">
        <v>2197</v>
      </c>
      <c r="I25" s="238"/>
      <c r="J25" s="238"/>
      <c r="K25" s="238" t="s">
        <v>2424</v>
      </c>
      <c r="L25" s="238" t="s">
        <v>408</v>
      </c>
      <c r="M25" s="238"/>
      <c r="N25" s="238"/>
      <c r="O25" s="238"/>
      <c r="P25" s="261" t="s">
        <v>2240</v>
      </c>
      <c r="Q25" s="298" t="s">
        <v>2239</v>
      </c>
      <c r="R25" s="59"/>
    </row>
    <row r="26" spans="1:18" ht="38.25" customHeight="1">
      <c r="A26" s="87">
        <v>44593</v>
      </c>
      <c r="B26" s="390" t="s">
        <v>52</v>
      </c>
      <c r="C26" s="240" t="s">
        <v>412</v>
      </c>
      <c r="D26" s="134" t="s">
        <v>143</v>
      </c>
      <c r="E26" s="134" t="s">
        <v>850</v>
      </c>
      <c r="F26" s="134"/>
      <c r="G26" s="134"/>
      <c r="H26" s="134"/>
      <c r="I26" s="134"/>
      <c r="J26" s="134"/>
      <c r="K26" s="134"/>
      <c r="L26" s="134"/>
      <c r="M26" s="134"/>
      <c r="N26" s="134"/>
      <c r="O26" s="134"/>
      <c r="P26" s="58"/>
      <c r="Q26" s="63" t="s">
        <v>826</v>
      </c>
      <c r="R26" s="59"/>
    </row>
    <row r="27" spans="1:18" ht="51.75" customHeight="1">
      <c r="A27" s="87">
        <v>44621</v>
      </c>
      <c r="B27" s="391"/>
      <c r="C27" s="134" t="s">
        <v>1114</v>
      </c>
      <c r="D27" s="134" t="s">
        <v>463</v>
      </c>
      <c r="E27" s="134" t="s">
        <v>467</v>
      </c>
      <c r="F27" s="134">
        <v>2022</v>
      </c>
      <c r="G27" s="134"/>
      <c r="H27" s="134"/>
      <c r="I27" s="34">
        <v>44713</v>
      </c>
      <c r="J27" s="34">
        <v>44719</v>
      </c>
      <c r="K27" s="89"/>
      <c r="L27" s="89"/>
      <c r="M27" s="89"/>
      <c r="N27" s="89"/>
      <c r="O27" s="89"/>
      <c r="P27" s="296"/>
      <c r="Q27" s="63" t="s">
        <v>1477</v>
      </c>
      <c r="R27" s="59"/>
    </row>
    <row r="28" spans="1:18" ht="79.5" customHeight="1">
      <c r="A28" s="87">
        <v>44593</v>
      </c>
      <c r="B28" s="390" t="s">
        <v>54</v>
      </c>
      <c r="C28" s="134" t="s">
        <v>155</v>
      </c>
      <c r="D28" s="134" t="s">
        <v>143</v>
      </c>
      <c r="E28" s="34" t="s">
        <v>180</v>
      </c>
      <c r="F28" s="34" t="s">
        <v>599</v>
      </c>
      <c r="G28" s="134" t="s">
        <v>528</v>
      </c>
      <c r="H28" s="34" t="s">
        <v>438</v>
      </c>
      <c r="I28" s="62"/>
      <c r="J28" s="62"/>
      <c r="K28" s="62"/>
      <c r="L28" s="62"/>
      <c r="M28" s="62"/>
      <c r="N28" s="63"/>
      <c r="O28" s="63"/>
      <c r="P28" s="105" t="s">
        <v>437</v>
      </c>
      <c r="Q28" s="118" t="s">
        <v>1478</v>
      </c>
      <c r="R28" s="64"/>
    </row>
    <row r="29" spans="1:18" ht="47.25" customHeight="1">
      <c r="A29" s="110">
        <v>44743</v>
      </c>
      <c r="B29" s="354"/>
      <c r="C29" s="240" t="s">
        <v>412</v>
      </c>
      <c r="D29" s="240" t="s">
        <v>143</v>
      </c>
      <c r="E29" s="34" t="s">
        <v>2191</v>
      </c>
      <c r="F29" s="228">
        <v>2022</v>
      </c>
      <c r="G29" s="268" t="s">
        <v>2242</v>
      </c>
      <c r="H29" s="34">
        <v>45108</v>
      </c>
      <c r="I29" s="98">
        <v>44767</v>
      </c>
      <c r="J29" s="62"/>
      <c r="K29" s="62" t="s">
        <v>2422</v>
      </c>
      <c r="L29" s="127" t="s">
        <v>408</v>
      </c>
      <c r="M29" s="62"/>
      <c r="N29" s="63"/>
      <c r="O29" s="63"/>
      <c r="P29" s="105" t="s">
        <v>2241</v>
      </c>
      <c r="Q29" s="118" t="s">
        <v>826</v>
      </c>
      <c r="R29" s="64"/>
    </row>
    <row r="30" spans="1:18" ht="47.25" customHeight="1">
      <c r="A30" s="110">
        <v>44805</v>
      </c>
      <c r="B30" s="349"/>
      <c r="C30" s="322" t="s">
        <v>2387</v>
      </c>
      <c r="D30" s="322" t="s">
        <v>143</v>
      </c>
      <c r="E30" s="34" t="s">
        <v>2383</v>
      </c>
      <c r="F30" s="228" t="s">
        <v>2386</v>
      </c>
      <c r="G30" s="322"/>
      <c r="H30" s="34"/>
      <c r="I30" s="98"/>
      <c r="J30" s="62"/>
      <c r="K30" s="62"/>
      <c r="L30" s="62"/>
      <c r="M30" s="62"/>
      <c r="N30" s="63"/>
      <c r="O30" s="63"/>
      <c r="P30" s="105">
        <v>44806</v>
      </c>
      <c r="Q30" s="118" t="s">
        <v>1156</v>
      </c>
      <c r="R30" s="64"/>
    </row>
    <row r="31" spans="1:18" ht="122.25" customHeight="1">
      <c r="A31" s="110">
        <v>44593</v>
      </c>
      <c r="B31" s="390" t="s">
        <v>55</v>
      </c>
      <c r="C31" s="134" t="s">
        <v>1175</v>
      </c>
      <c r="D31" s="134" t="s">
        <v>143</v>
      </c>
      <c r="E31" s="134" t="s">
        <v>519</v>
      </c>
      <c r="F31" s="134">
        <v>2022</v>
      </c>
      <c r="G31" s="134" t="s">
        <v>465</v>
      </c>
      <c r="H31" s="134" t="s">
        <v>467</v>
      </c>
      <c r="I31" s="134" t="s">
        <v>468</v>
      </c>
      <c r="J31" s="134" t="s">
        <v>467</v>
      </c>
      <c r="K31" s="134" t="s">
        <v>520</v>
      </c>
      <c r="L31" s="134"/>
      <c r="M31" s="134"/>
      <c r="N31" s="134"/>
      <c r="O31" s="134"/>
      <c r="P31" s="58" t="s">
        <v>521</v>
      </c>
      <c r="Q31" s="58" t="s">
        <v>1174</v>
      </c>
      <c r="R31" s="59" t="s">
        <v>466</v>
      </c>
    </row>
    <row r="32" spans="1:18" ht="212.25" customHeight="1" thickBot="1">
      <c r="A32" s="92">
        <v>44621</v>
      </c>
      <c r="B32" s="397"/>
      <c r="C32" s="119" t="s">
        <v>551</v>
      </c>
      <c r="D32" s="119" t="s">
        <v>143</v>
      </c>
      <c r="E32" s="119" t="s">
        <v>522</v>
      </c>
      <c r="F32" s="119">
        <v>2022</v>
      </c>
      <c r="G32" s="119" t="s">
        <v>523</v>
      </c>
      <c r="H32" s="119" t="s">
        <v>524</v>
      </c>
      <c r="I32" s="119" t="s">
        <v>525</v>
      </c>
      <c r="J32" s="119"/>
      <c r="K32" s="119" t="s">
        <v>526</v>
      </c>
      <c r="L32" s="119" t="s">
        <v>527</v>
      </c>
      <c r="M32" s="119" t="s">
        <v>598</v>
      </c>
      <c r="N32" s="119"/>
      <c r="O32" s="119"/>
      <c r="P32" s="297"/>
      <c r="Q32" s="83" t="s">
        <v>1178</v>
      </c>
      <c r="R32" s="120"/>
    </row>
  </sheetData>
  <mergeCells count="26">
    <mergeCell ref="B26:B27"/>
    <mergeCell ref="B19:B20"/>
    <mergeCell ref="B21:B22"/>
    <mergeCell ref="B28:B30"/>
    <mergeCell ref="B31:B32"/>
    <mergeCell ref="B7:B8"/>
    <mergeCell ref="B23:B24"/>
    <mergeCell ref="Q4:Q5"/>
    <mergeCell ref="R4:R5"/>
    <mergeCell ref="A6:R6"/>
    <mergeCell ref="B10:B12"/>
    <mergeCell ref="C7:C8"/>
    <mergeCell ref="B13:B14"/>
    <mergeCell ref="B16:B17"/>
    <mergeCell ref="A2:R2"/>
    <mergeCell ref="F3:F5"/>
    <mergeCell ref="A3:A5"/>
    <mergeCell ref="B3:B5"/>
    <mergeCell ref="C3:C5"/>
    <mergeCell ref="D3:D5"/>
    <mergeCell ref="E3:E5"/>
    <mergeCell ref="G4:H4"/>
    <mergeCell ref="I4:J4"/>
    <mergeCell ref="K4:M4"/>
    <mergeCell ref="G3:R3"/>
    <mergeCell ref="N4:O4"/>
  </mergeCells>
  <phoneticPr fontId="4" type="noConversion"/>
  <pageMargins left="0.15748031496062992" right="0.15748031496062992" top="0.39370078740157483" bottom="0.19685039370078741" header="0.31496062992125984" footer="0.31496062992125984"/>
  <pageSetup paperSize="9" scale="5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V165"/>
  <sheetViews>
    <sheetView view="pageBreakPreview" topLeftCell="A3" zoomScale="89" zoomScaleSheetLayoutView="89" workbookViewId="0">
      <pane xSplit="2" ySplit="4" topLeftCell="C7" activePane="bottomRight" state="frozen"/>
      <selection activeCell="A3" sqref="A3"/>
      <selection pane="topRight" activeCell="C3" sqref="C3"/>
      <selection pane="bottomLeft" activeCell="A7" sqref="A7"/>
      <selection pane="bottomRight" activeCell="A17" sqref="A17:XFD17"/>
    </sheetView>
  </sheetViews>
  <sheetFormatPr defaultRowHeight="12"/>
  <cols>
    <col min="1" max="1" width="7.7109375" style="1" customWidth="1"/>
    <col min="2" max="2" width="23.7109375" style="1" customWidth="1"/>
    <col min="3" max="3" width="22.140625" style="1" customWidth="1"/>
    <col min="4" max="4" width="14.5703125" style="1" customWidth="1"/>
    <col min="5" max="5" width="12.7109375" style="1" customWidth="1"/>
    <col min="6" max="7" width="10.85546875" style="1" customWidth="1"/>
    <col min="8" max="8" width="11.7109375" style="1" customWidth="1"/>
    <col min="9" max="9" width="11" style="1" customWidth="1"/>
    <col min="10" max="10" width="11.85546875" style="1" customWidth="1"/>
    <col min="11" max="11" width="11" style="1" customWidth="1"/>
    <col min="12" max="12" width="7.7109375" style="1" customWidth="1"/>
    <col min="13" max="13" width="11" style="1" customWidth="1"/>
    <col min="14" max="14" width="7.28515625" style="1" customWidth="1"/>
    <col min="15" max="15" width="7.140625" style="1" customWidth="1"/>
    <col min="16" max="16" width="10.7109375" style="1" customWidth="1"/>
    <col min="17" max="17" width="63.42578125" style="1" customWidth="1"/>
    <col min="18" max="18" width="11.85546875" style="3" customWidth="1"/>
    <col min="19" max="16384" width="9.140625" style="1"/>
  </cols>
  <sheetData>
    <row r="1" spans="1:22" ht="20.25">
      <c r="R1" s="137" t="s">
        <v>20</v>
      </c>
    </row>
    <row r="2" spans="1:22" ht="21" thickBot="1">
      <c r="A2" s="364" t="s">
        <v>1671</v>
      </c>
      <c r="B2" s="388"/>
      <c r="C2" s="388"/>
      <c r="D2" s="388"/>
      <c r="E2" s="388"/>
      <c r="F2" s="388"/>
      <c r="G2" s="388"/>
      <c r="H2" s="388"/>
      <c r="I2" s="388"/>
      <c r="J2" s="388"/>
      <c r="K2" s="388"/>
      <c r="L2" s="388"/>
      <c r="M2" s="388"/>
      <c r="N2" s="388"/>
      <c r="O2" s="388"/>
      <c r="P2" s="388"/>
      <c r="Q2" s="388"/>
      <c r="R2" s="388"/>
    </row>
    <row r="3" spans="1:22" ht="12.75" customHeight="1">
      <c r="A3" s="369" t="s">
        <v>72</v>
      </c>
      <c r="B3" s="372" t="s">
        <v>71</v>
      </c>
      <c r="C3" s="372" t="s">
        <v>73</v>
      </c>
      <c r="D3" s="372" t="s">
        <v>14</v>
      </c>
      <c r="E3" s="372" t="s">
        <v>74</v>
      </c>
      <c r="F3" s="372" t="s">
        <v>75</v>
      </c>
      <c r="G3" s="372" t="s">
        <v>86</v>
      </c>
      <c r="H3" s="372"/>
      <c r="I3" s="372"/>
      <c r="J3" s="372"/>
      <c r="K3" s="372"/>
      <c r="L3" s="372"/>
      <c r="M3" s="372"/>
      <c r="N3" s="372"/>
      <c r="O3" s="372"/>
      <c r="P3" s="372"/>
      <c r="Q3" s="372"/>
      <c r="R3" s="375"/>
    </row>
    <row r="4" spans="1:22" ht="12.75" customHeight="1">
      <c r="A4" s="370"/>
      <c r="B4" s="373"/>
      <c r="C4" s="373"/>
      <c r="D4" s="373"/>
      <c r="E4" s="373"/>
      <c r="F4" s="373"/>
      <c r="G4" s="350" t="s">
        <v>76</v>
      </c>
      <c r="H4" s="350"/>
      <c r="I4" s="350" t="s">
        <v>79</v>
      </c>
      <c r="J4" s="350"/>
      <c r="K4" s="350" t="s">
        <v>80</v>
      </c>
      <c r="L4" s="350"/>
      <c r="M4" s="350"/>
      <c r="N4" s="350" t="s">
        <v>84</v>
      </c>
      <c r="O4" s="350"/>
      <c r="P4" s="268" t="s">
        <v>12</v>
      </c>
      <c r="Q4" s="350" t="s">
        <v>11</v>
      </c>
      <c r="R4" s="376" t="s">
        <v>85</v>
      </c>
    </row>
    <row r="5" spans="1:22" ht="93" customHeight="1" thickBot="1">
      <c r="A5" s="371"/>
      <c r="B5" s="374"/>
      <c r="C5" s="374"/>
      <c r="D5" s="374"/>
      <c r="E5" s="374"/>
      <c r="F5" s="374"/>
      <c r="G5" s="21" t="s">
        <v>77</v>
      </c>
      <c r="H5" s="17" t="s">
        <v>78</v>
      </c>
      <c r="I5" s="21" t="s">
        <v>77</v>
      </c>
      <c r="J5" s="17" t="s">
        <v>78</v>
      </c>
      <c r="K5" s="17" t="s">
        <v>81</v>
      </c>
      <c r="L5" s="17" t="s">
        <v>82</v>
      </c>
      <c r="M5" s="17" t="s">
        <v>83</v>
      </c>
      <c r="N5" s="17" t="s">
        <v>13</v>
      </c>
      <c r="O5" s="17" t="s">
        <v>13</v>
      </c>
      <c r="P5" s="17" t="s">
        <v>13</v>
      </c>
      <c r="Q5" s="378"/>
      <c r="R5" s="377"/>
      <c r="S5" s="2"/>
      <c r="T5" s="2"/>
      <c r="U5" s="2"/>
      <c r="V5" s="2"/>
    </row>
    <row r="6" spans="1:22" ht="26.25" customHeight="1" thickBot="1">
      <c r="A6" s="400" t="s">
        <v>56</v>
      </c>
      <c r="B6" s="364"/>
      <c r="C6" s="364"/>
      <c r="D6" s="364"/>
      <c r="E6" s="364"/>
      <c r="F6" s="364"/>
      <c r="G6" s="364"/>
      <c r="H6" s="364"/>
      <c r="I6" s="364"/>
      <c r="J6" s="364"/>
      <c r="K6" s="364"/>
      <c r="L6" s="364"/>
      <c r="M6" s="364"/>
      <c r="N6" s="364"/>
      <c r="O6" s="364"/>
      <c r="P6" s="364"/>
      <c r="Q6" s="364"/>
      <c r="R6" s="401"/>
    </row>
    <row r="7" spans="1:22" ht="105" customHeight="1">
      <c r="A7" s="93">
        <v>44593</v>
      </c>
      <c r="B7" s="353" t="s">
        <v>57</v>
      </c>
      <c r="C7" s="269" t="s">
        <v>1182</v>
      </c>
      <c r="D7" s="269" t="s">
        <v>1184</v>
      </c>
      <c r="E7" s="269" t="s">
        <v>573</v>
      </c>
      <c r="F7" s="121"/>
      <c r="G7" s="269"/>
      <c r="H7" s="121"/>
      <c r="I7" s="269"/>
      <c r="J7" s="269"/>
      <c r="K7" s="122"/>
      <c r="L7" s="122"/>
      <c r="M7" s="122"/>
      <c r="N7" s="122"/>
      <c r="O7" s="122"/>
      <c r="P7" s="123" t="s">
        <v>592</v>
      </c>
      <c r="Q7" s="55" t="s">
        <v>1480</v>
      </c>
      <c r="R7" s="56"/>
    </row>
    <row r="8" spans="1:22" ht="46.5" customHeight="1">
      <c r="A8" s="67">
        <v>44593</v>
      </c>
      <c r="B8" s="348"/>
      <c r="C8" s="268" t="s">
        <v>1181</v>
      </c>
      <c r="D8" s="268" t="s">
        <v>218</v>
      </c>
      <c r="E8" s="268" t="s">
        <v>517</v>
      </c>
      <c r="F8" s="268">
        <v>2021</v>
      </c>
      <c r="G8" s="268"/>
      <c r="H8" s="268"/>
      <c r="I8" s="268"/>
      <c r="J8" s="268"/>
      <c r="K8" s="268"/>
      <c r="L8" s="268"/>
      <c r="M8" s="268"/>
      <c r="N8" s="268"/>
      <c r="O8" s="268"/>
      <c r="P8" s="63" t="s">
        <v>518</v>
      </c>
      <c r="Q8" s="58" t="s">
        <v>1481</v>
      </c>
      <c r="R8" s="113"/>
    </row>
    <row r="9" spans="1:22" ht="48" customHeight="1">
      <c r="A9" s="67">
        <v>44652</v>
      </c>
      <c r="B9" s="360"/>
      <c r="C9" s="268" t="s">
        <v>311</v>
      </c>
      <c r="D9" s="268" t="s">
        <v>641</v>
      </c>
      <c r="E9" s="268"/>
      <c r="F9" s="268"/>
      <c r="G9" s="268"/>
      <c r="H9" s="268"/>
      <c r="I9" s="268"/>
      <c r="J9" s="268"/>
      <c r="K9" s="268"/>
      <c r="L9" s="268"/>
      <c r="M9" s="268"/>
      <c r="N9" s="268"/>
      <c r="O9" s="268"/>
      <c r="P9" s="63"/>
      <c r="Q9" s="58" t="s">
        <v>640</v>
      </c>
      <c r="R9" s="113"/>
    </row>
    <row r="10" spans="1:22" ht="63" customHeight="1">
      <c r="A10" s="67">
        <v>44652</v>
      </c>
      <c r="B10" s="355" t="s">
        <v>59</v>
      </c>
      <c r="C10" s="268" t="s">
        <v>648</v>
      </c>
      <c r="D10" s="268" t="s">
        <v>143</v>
      </c>
      <c r="E10" s="268"/>
      <c r="F10" s="268"/>
      <c r="G10" s="268"/>
      <c r="H10" s="268"/>
      <c r="I10" s="268"/>
      <c r="J10" s="268"/>
      <c r="K10" s="268"/>
      <c r="L10" s="268"/>
      <c r="M10" s="268"/>
      <c r="N10" s="268"/>
      <c r="O10" s="268"/>
      <c r="P10" s="63" t="s">
        <v>649</v>
      </c>
      <c r="Q10" s="58"/>
      <c r="R10" s="113"/>
    </row>
    <row r="11" spans="1:22" ht="32.25" customHeight="1">
      <c r="A11" s="67"/>
      <c r="B11" s="360"/>
      <c r="C11" s="268"/>
      <c r="D11" s="268"/>
      <c r="E11" s="268"/>
      <c r="F11" s="268"/>
      <c r="G11" s="215"/>
      <c r="H11" s="215"/>
      <c r="I11" s="215"/>
      <c r="J11" s="215"/>
      <c r="K11" s="215"/>
      <c r="L11" s="215"/>
      <c r="M11" s="215"/>
      <c r="N11" s="215"/>
      <c r="O11" s="215"/>
      <c r="P11" s="89"/>
      <c r="Q11" s="58" t="s">
        <v>1482</v>
      </c>
      <c r="R11" s="59"/>
    </row>
    <row r="12" spans="1:22" ht="90" customHeight="1">
      <c r="A12" s="67">
        <v>44621</v>
      </c>
      <c r="B12" s="355" t="s">
        <v>61</v>
      </c>
      <c r="C12" s="268" t="s">
        <v>600</v>
      </c>
      <c r="D12" s="268" t="s">
        <v>147</v>
      </c>
      <c r="E12" s="34">
        <v>44631</v>
      </c>
      <c r="F12" s="215"/>
      <c r="G12" s="215"/>
      <c r="H12" s="215"/>
      <c r="I12" s="215"/>
      <c r="J12" s="215"/>
      <c r="K12" s="215"/>
      <c r="L12" s="215"/>
      <c r="M12" s="215"/>
      <c r="N12" s="215"/>
      <c r="O12" s="215"/>
      <c r="P12" s="58" t="s">
        <v>277</v>
      </c>
      <c r="Q12" s="58" t="s">
        <v>589</v>
      </c>
      <c r="R12" s="59"/>
    </row>
    <row r="13" spans="1:22" ht="41.25" customHeight="1">
      <c r="A13" s="67">
        <v>44682</v>
      </c>
      <c r="B13" s="348"/>
      <c r="C13" s="357" t="s">
        <v>1183</v>
      </c>
      <c r="D13" s="268" t="s">
        <v>143</v>
      </c>
      <c r="E13" s="34">
        <v>44685</v>
      </c>
      <c r="F13" s="268" t="s">
        <v>175</v>
      </c>
      <c r="G13" s="215"/>
      <c r="H13" s="215"/>
      <c r="I13" s="215"/>
      <c r="J13" s="215"/>
      <c r="K13" s="215"/>
      <c r="L13" s="215"/>
      <c r="M13" s="215"/>
      <c r="N13" s="215"/>
      <c r="O13" s="215"/>
      <c r="P13" s="58" t="s">
        <v>655</v>
      </c>
      <c r="Q13" s="58" t="s">
        <v>956</v>
      </c>
      <c r="R13" s="59"/>
    </row>
    <row r="14" spans="1:22" ht="44.25" customHeight="1">
      <c r="A14" s="67">
        <v>44682</v>
      </c>
      <c r="B14" s="360"/>
      <c r="C14" s="359"/>
      <c r="D14" s="268" t="s">
        <v>143</v>
      </c>
      <c r="E14" s="34">
        <v>44685</v>
      </c>
      <c r="F14" s="268" t="s">
        <v>175</v>
      </c>
      <c r="G14" s="215"/>
      <c r="H14" s="215"/>
      <c r="I14" s="215"/>
      <c r="J14" s="215"/>
      <c r="K14" s="215"/>
      <c r="L14" s="215"/>
      <c r="M14" s="215"/>
      <c r="N14" s="215"/>
      <c r="O14" s="215"/>
      <c r="P14" s="58" t="s">
        <v>656</v>
      </c>
      <c r="Q14" s="58" t="s">
        <v>956</v>
      </c>
      <c r="R14" s="59"/>
    </row>
    <row r="15" spans="1:22" ht="117" customHeight="1">
      <c r="A15" s="67">
        <v>44621</v>
      </c>
      <c r="B15" s="355" t="s">
        <v>62</v>
      </c>
      <c r="C15" s="268" t="s">
        <v>155</v>
      </c>
      <c r="D15" s="268" t="s">
        <v>143</v>
      </c>
      <c r="E15" s="34" t="s">
        <v>328</v>
      </c>
      <c r="F15" s="268"/>
      <c r="G15" s="268"/>
      <c r="H15" s="268"/>
      <c r="I15" s="268"/>
      <c r="J15" s="268"/>
      <c r="K15" s="268"/>
      <c r="L15" s="268"/>
      <c r="M15" s="268"/>
      <c r="N15" s="268"/>
      <c r="O15" s="268"/>
      <c r="P15" s="58" t="s">
        <v>329</v>
      </c>
      <c r="Q15" s="63" t="s">
        <v>590</v>
      </c>
      <c r="R15" s="64"/>
    </row>
    <row r="16" spans="1:22" ht="147.75" customHeight="1">
      <c r="A16" s="67">
        <v>44652</v>
      </c>
      <c r="B16" s="348"/>
      <c r="C16" s="268" t="s">
        <v>412</v>
      </c>
      <c r="D16" s="268" t="s">
        <v>143</v>
      </c>
      <c r="E16" s="34" t="s">
        <v>1031</v>
      </c>
      <c r="F16" s="268"/>
      <c r="G16" s="268" t="s">
        <v>1032</v>
      </c>
      <c r="H16" s="34">
        <v>44896</v>
      </c>
      <c r="I16" s="268" t="s">
        <v>1479</v>
      </c>
      <c r="J16" s="268"/>
      <c r="K16" s="268" t="s">
        <v>1034</v>
      </c>
      <c r="L16" s="268" t="s">
        <v>408</v>
      </c>
      <c r="M16" s="268"/>
      <c r="N16" s="268"/>
      <c r="O16" s="268"/>
      <c r="P16" s="63" t="s">
        <v>1033</v>
      </c>
      <c r="Q16" s="63" t="s">
        <v>1483</v>
      </c>
      <c r="R16" s="64"/>
    </row>
    <row r="17" spans="1:18" ht="46.5" hidden="1" customHeight="1">
      <c r="A17" s="67">
        <v>44835</v>
      </c>
      <c r="B17" s="349"/>
      <c r="C17" s="268" t="s">
        <v>2058</v>
      </c>
      <c r="D17" s="268" t="s">
        <v>463</v>
      </c>
      <c r="E17" s="34" t="s">
        <v>2059</v>
      </c>
      <c r="F17" s="268"/>
      <c r="G17" s="268"/>
      <c r="H17" s="34"/>
      <c r="I17" s="268"/>
      <c r="J17" s="268"/>
      <c r="K17" s="268"/>
      <c r="L17" s="268"/>
      <c r="M17" s="268"/>
      <c r="N17" s="268"/>
      <c r="O17" s="268"/>
      <c r="P17" s="63"/>
      <c r="Q17" s="63" t="s">
        <v>2248</v>
      </c>
      <c r="R17" s="64" t="s">
        <v>2247</v>
      </c>
    </row>
    <row r="18" spans="1:18" ht="104.25" customHeight="1">
      <c r="A18" s="67">
        <v>44621</v>
      </c>
      <c r="B18" s="355" t="s">
        <v>63</v>
      </c>
      <c r="C18" s="268" t="s">
        <v>140</v>
      </c>
      <c r="D18" s="268" t="s">
        <v>193</v>
      </c>
      <c r="E18" s="268" t="s">
        <v>196</v>
      </c>
      <c r="F18" s="268" t="s">
        <v>160</v>
      </c>
      <c r="G18" s="268"/>
      <c r="H18" s="268"/>
      <c r="I18" s="268" t="s">
        <v>192</v>
      </c>
      <c r="J18" s="34">
        <v>44729</v>
      </c>
      <c r="K18" s="268"/>
      <c r="L18" s="268"/>
      <c r="M18" s="302"/>
      <c r="N18" s="302"/>
      <c r="O18" s="302"/>
      <c r="P18" s="124"/>
      <c r="Q18" s="58" t="s">
        <v>194</v>
      </c>
      <c r="R18" s="125"/>
    </row>
    <row r="19" spans="1:18" ht="28.5" customHeight="1">
      <c r="A19" s="67">
        <v>44652</v>
      </c>
      <c r="B19" s="360"/>
      <c r="C19" s="221" t="s">
        <v>666</v>
      </c>
      <c r="D19" s="221"/>
      <c r="E19" s="221"/>
      <c r="F19" s="221"/>
      <c r="G19" s="221"/>
      <c r="H19" s="221"/>
      <c r="I19" s="221"/>
      <c r="J19" s="221"/>
      <c r="K19" s="221"/>
      <c r="L19" s="221"/>
      <c r="M19" s="327"/>
      <c r="N19" s="327"/>
      <c r="O19" s="327"/>
      <c r="P19" s="328"/>
      <c r="Q19" s="224" t="s">
        <v>667</v>
      </c>
      <c r="R19" s="125"/>
    </row>
    <row r="20" spans="1:18" ht="66" customHeight="1">
      <c r="A20" s="67">
        <v>44713</v>
      </c>
      <c r="B20" s="355" t="s">
        <v>64</v>
      </c>
      <c r="C20" s="268" t="s">
        <v>1186</v>
      </c>
      <c r="D20" s="268" t="s">
        <v>143</v>
      </c>
      <c r="E20" s="268" t="s">
        <v>1068</v>
      </c>
      <c r="F20" s="268" t="s">
        <v>175</v>
      </c>
      <c r="G20" s="268"/>
      <c r="H20" s="268"/>
      <c r="I20" s="268"/>
      <c r="J20" s="268"/>
      <c r="K20" s="268"/>
      <c r="L20" s="268"/>
      <c r="M20" s="302"/>
      <c r="N20" s="302"/>
      <c r="O20" s="302"/>
      <c r="P20" s="58" t="s">
        <v>1069</v>
      </c>
      <c r="Q20" s="58" t="s">
        <v>1070</v>
      </c>
      <c r="R20" s="126"/>
    </row>
    <row r="21" spans="1:18" ht="55.5" customHeight="1">
      <c r="A21" s="67">
        <v>44743</v>
      </c>
      <c r="B21" s="348"/>
      <c r="C21" s="268" t="s">
        <v>855</v>
      </c>
      <c r="D21" s="268" t="s">
        <v>1185</v>
      </c>
      <c r="E21" s="268" t="s">
        <v>856</v>
      </c>
      <c r="F21" s="268"/>
      <c r="G21" s="215"/>
      <c r="H21" s="215"/>
      <c r="I21" s="215"/>
      <c r="J21" s="215"/>
      <c r="K21" s="215"/>
      <c r="L21" s="215"/>
      <c r="M21" s="215"/>
      <c r="N21" s="215"/>
      <c r="O21" s="215"/>
      <c r="P21" s="58"/>
      <c r="Q21" s="58" t="s">
        <v>854</v>
      </c>
      <c r="R21" s="66"/>
    </row>
    <row r="22" spans="1:18" ht="55.5" customHeight="1">
      <c r="A22" s="67">
        <v>44743</v>
      </c>
      <c r="B22" s="349"/>
      <c r="C22" s="268" t="s">
        <v>2103</v>
      </c>
      <c r="D22" s="268" t="s">
        <v>143</v>
      </c>
      <c r="E22" s="34">
        <v>44761</v>
      </c>
      <c r="F22" s="268" t="s">
        <v>175</v>
      </c>
      <c r="G22" s="215"/>
      <c r="H22" s="215"/>
      <c r="I22" s="215"/>
      <c r="J22" s="215"/>
      <c r="K22" s="215"/>
      <c r="L22" s="215"/>
      <c r="M22" s="215"/>
      <c r="N22" s="215"/>
      <c r="O22" s="215"/>
      <c r="P22" s="58" t="s">
        <v>2104</v>
      </c>
      <c r="Q22" s="58" t="s">
        <v>2390</v>
      </c>
      <c r="R22" s="66"/>
    </row>
    <row r="23" spans="1:18" ht="128.25" customHeight="1">
      <c r="A23" s="67">
        <v>44593</v>
      </c>
      <c r="B23" s="355" t="s">
        <v>99</v>
      </c>
      <c r="C23" s="268" t="s">
        <v>140</v>
      </c>
      <c r="D23" s="268" t="s">
        <v>359</v>
      </c>
      <c r="E23" s="268">
        <v>2021</v>
      </c>
      <c r="F23" s="268"/>
      <c r="G23" s="268"/>
      <c r="H23" s="268"/>
      <c r="I23" s="268" t="s">
        <v>460</v>
      </c>
      <c r="J23" s="34">
        <v>44707</v>
      </c>
      <c r="K23" s="215"/>
      <c r="L23" s="215"/>
      <c r="M23" s="215"/>
      <c r="N23" s="303"/>
      <c r="O23" s="303"/>
      <c r="P23" s="58" t="s">
        <v>459</v>
      </c>
      <c r="Q23" s="58" t="s">
        <v>1484</v>
      </c>
      <c r="R23" s="59"/>
    </row>
    <row r="24" spans="1:18" ht="112.5" customHeight="1">
      <c r="A24" s="67">
        <v>44621</v>
      </c>
      <c r="B24" s="348"/>
      <c r="C24" s="268" t="s">
        <v>543</v>
      </c>
      <c r="D24" s="268" t="s">
        <v>857</v>
      </c>
      <c r="E24" s="268" t="s">
        <v>544</v>
      </c>
      <c r="F24" s="268" t="s">
        <v>547</v>
      </c>
      <c r="G24" s="268" t="s">
        <v>546</v>
      </c>
      <c r="H24" s="268" t="s">
        <v>529</v>
      </c>
      <c r="I24" s="268"/>
      <c r="J24" s="268"/>
      <c r="K24" s="268" t="s">
        <v>898</v>
      </c>
      <c r="L24" s="268" t="s">
        <v>408</v>
      </c>
      <c r="M24" s="268"/>
      <c r="N24" s="268"/>
      <c r="O24" s="268"/>
      <c r="P24" s="58" t="s">
        <v>545</v>
      </c>
      <c r="Q24" s="58" t="s">
        <v>1485</v>
      </c>
      <c r="R24" s="59"/>
    </row>
    <row r="25" spans="1:18" ht="72.75" customHeight="1">
      <c r="A25" s="67">
        <v>44593</v>
      </c>
      <c r="B25" s="348"/>
      <c r="C25" s="270" t="s">
        <v>140</v>
      </c>
      <c r="D25" s="270" t="s">
        <v>193</v>
      </c>
      <c r="E25" s="270" t="s">
        <v>734</v>
      </c>
      <c r="F25" s="270" t="s">
        <v>447</v>
      </c>
      <c r="G25" s="270"/>
      <c r="H25" s="270"/>
      <c r="I25" s="270" t="s">
        <v>736</v>
      </c>
      <c r="J25" s="205">
        <v>44757</v>
      </c>
      <c r="K25" s="270"/>
      <c r="L25" s="270"/>
      <c r="M25" s="270"/>
      <c r="N25" s="270"/>
      <c r="O25" s="270"/>
      <c r="P25" s="217" t="s">
        <v>735</v>
      </c>
      <c r="Q25" s="217" t="s">
        <v>728</v>
      </c>
      <c r="R25" s="59"/>
    </row>
    <row r="26" spans="1:18" ht="54" customHeight="1">
      <c r="A26" s="67">
        <v>44743</v>
      </c>
      <c r="B26" s="399"/>
      <c r="C26" s="238" t="s">
        <v>2179</v>
      </c>
      <c r="D26" s="238" t="s">
        <v>777</v>
      </c>
      <c r="E26" s="238" t="s">
        <v>2180</v>
      </c>
      <c r="F26" s="238" t="s">
        <v>2181</v>
      </c>
      <c r="G26" s="238"/>
      <c r="H26" s="238"/>
      <c r="I26" s="238"/>
      <c r="J26" s="238"/>
      <c r="K26" s="238"/>
      <c r="L26" s="238"/>
      <c r="M26" s="238"/>
      <c r="N26" s="301"/>
      <c r="O26" s="301"/>
      <c r="P26" s="250" t="s">
        <v>2251</v>
      </c>
      <c r="Q26" s="259" t="s">
        <v>2252</v>
      </c>
      <c r="R26" s="300" t="s">
        <v>2253</v>
      </c>
    </row>
    <row r="27" spans="1:18" ht="108" customHeight="1">
      <c r="A27" s="67">
        <v>44562</v>
      </c>
      <c r="B27" s="273" t="s">
        <v>100</v>
      </c>
      <c r="C27" s="272" t="s">
        <v>412</v>
      </c>
      <c r="D27" s="272" t="s">
        <v>143</v>
      </c>
      <c r="E27" s="210" t="s">
        <v>858</v>
      </c>
      <c r="F27" s="272"/>
      <c r="G27" s="272" t="s">
        <v>415</v>
      </c>
      <c r="H27" s="210">
        <v>44767</v>
      </c>
      <c r="I27" s="272"/>
      <c r="J27" s="272"/>
      <c r="K27" s="272" t="s">
        <v>416</v>
      </c>
      <c r="L27" s="272" t="s">
        <v>1141</v>
      </c>
      <c r="M27" s="272" t="s">
        <v>413</v>
      </c>
      <c r="N27" s="272"/>
      <c r="O27" s="272"/>
      <c r="P27" s="208" t="s">
        <v>414</v>
      </c>
      <c r="Q27" s="208" t="s">
        <v>1486</v>
      </c>
      <c r="R27" s="59"/>
    </row>
    <row r="28" spans="1:18" s="29" customFormat="1" ht="127.5" customHeight="1">
      <c r="A28" s="67">
        <v>44593</v>
      </c>
      <c r="B28" s="355" t="s">
        <v>101</v>
      </c>
      <c r="C28" s="268" t="s">
        <v>150</v>
      </c>
      <c r="D28" s="268" t="s">
        <v>1185</v>
      </c>
      <c r="E28" s="34">
        <v>44721</v>
      </c>
      <c r="F28" s="268"/>
      <c r="G28" s="268"/>
      <c r="H28" s="34"/>
      <c r="I28" s="268"/>
      <c r="J28" s="268"/>
      <c r="K28" s="268"/>
      <c r="L28" s="268"/>
      <c r="M28" s="268"/>
      <c r="N28" s="268"/>
      <c r="O28" s="268"/>
      <c r="P28" s="58"/>
      <c r="Q28" s="58" t="s">
        <v>1187</v>
      </c>
      <c r="R28" s="59"/>
    </row>
    <row r="29" spans="1:18" s="29" customFormat="1" ht="83.25" customHeight="1">
      <c r="A29" s="67">
        <v>44652</v>
      </c>
      <c r="B29" s="348"/>
      <c r="C29" s="268" t="s">
        <v>1188</v>
      </c>
      <c r="D29" s="268" t="s">
        <v>463</v>
      </c>
      <c r="E29" s="268" t="s">
        <v>953</v>
      </c>
      <c r="F29" s="268" t="s">
        <v>954</v>
      </c>
      <c r="G29" s="268"/>
      <c r="H29" s="34"/>
      <c r="I29" s="268"/>
      <c r="J29" s="268"/>
      <c r="K29" s="268"/>
      <c r="L29" s="268"/>
      <c r="M29" s="268"/>
      <c r="N29" s="268"/>
      <c r="O29" s="268"/>
      <c r="P29" s="58" t="s">
        <v>955</v>
      </c>
      <c r="Q29" s="58" t="s">
        <v>1487</v>
      </c>
      <c r="R29" s="128"/>
    </row>
    <row r="30" spans="1:18" s="29" customFormat="1" ht="83.25" customHeight="1">
      <c r="A30" s="67">
        <v>44713</v>
      </c>
      <c r="B30" s="354"/>
      <c r="C30" s="268" t="s">
        <v>2078</v>
      </c>
      <c r="D30" s="268" t="s">
        <v>2082</v>
      </c>
      <c r="E30" s="34">
        <v>44721</v>
      </c>
      <c r="F30" s="268"/>
      <c r="G30" s="268"/>
      <c r="H30" s="34"/>
      <c r="I30" s="268"/>
      <c r="J30" s="268"/>
      <c r="K30" s="268"/>
      <c r="L30" s="268"/>
      <c r="M30" s="268"/>
      <c r="N30" s="268"/>
      <c r="O30" s="268"/>
      <c r="P30" s="58"/>
      <c r="Q30" s="58"/>
      <c r="R30" s="128"/>
    </row>
    <row r="31" spans="1:18" s="29" customFormat="1" ht="83.25" customHeight="1">
      <c r="A31" s="67">
        <v>44713</v>
      </c>
      <c r="B31" s="354"/>
      <c r="C31" s="268" t="s">
        <v>2079</v>
      </c>
      <c r="D31" s="268" t="s">
        <v>2083</v>
      </c>
      <c r="E31" s="34">
        <v>44719</v>
      </c>
      <c r="F31" s="268"/>
      <c r="G31" s="268"/>
      <c r="H31" s="34"/>
      <c r="I31" s="268" t="s">
        <v>2088</v>
      </c>
      <c r="J31" s="34">
        <v>44721</v>
      </c>
      <c r="K31" s="268"/>
      <c r="L31" s="268"/>
      <c r="M31" s="268"/>
      <c r="N31" s="268"/>
      <c r="O31" s="268"/>
      <c r="P31" s="58"/>
      <c r="Q31" s="58" t="s">
        <v>2089</v>
      </c>
      <c r="R31" s="128"/>
    </row>
    <row r="32" spans="1:18" s="29" customFormat="1" ht="83.25" customHeight="1">
      <c r="A32" s="67">
        <v>44774</v>
      </c>
      <c r="B32" s="354"/>
      <c r="C32" s="268" t="s">
        <v>2080</v>
      </c>
      <c r="D32" s="268" t="s">
        <v>2084</v>
      </c>
      <c r="E32" s="268" t="s">
        <v>2086</v>
      </c>
      <c r="F32" s="268"/>
      <c r="G32" s="268"/>
      <c r="H32" s="34"/>
      <c r="I32" s="268"/>
      <c r="J32" s="268"/>
      <c r="K32" s="268"/>
      <c r="L32" s="268"/>
      <c r="M32" s="268"/>
      <c r="N32" s="268"/>
      <c r="O32" s="268"/>
      <c r="P32" s="58" t="s">
        <v>2091</v>
      </c>
      <c r="Q32" s="58" t="s">
        <v>284</v>
      </c>
      <c r="R32" s="128"/>
    </row>
    <row r="33" spans="1:18" s="29" customFormat="1" ht="112.5" customHeight="1">
      <c r="A33" s="67">
        <v>44805</v>
      </c>
      <c r="B33" s="349"/>
      <c r="C33" s="268" t="s">
        <v>2081</v>
      </c>
      <c r="D33" s="268" t="s">
        <v>2085</v>
      </c>
      <c r="E33" s="268" t="s">
        <v>2087</v>
      </c>
      <c r="F33" s="268"/>
      <c r="G33" s="268"/>
      <c r="H33" s="34"/>
      <c r="I33" s="268"/>
      <c r="J33" s="268"/>
      <c r="K33" s="268"/>
      <c r="L33" s="268"/>
      <c r="M33" s="268"/>
      <c r="N33" s="268"/>
      <c r="O33" s="268"/>
      <c r="P33" s="58" t="s">
        <v>2090</v>
      </c>
      <c r="Q33" s="58" t="s">
        <v>2389</v>
      </c>
      <c r="R33" s="128"/>
    </row>
    <row r="34" spans="1:18" s="29" customFormat="1" ht="136.5" customHeight="1">
      <c r="A34" s="57">
        <v>44562</v>
      </c>
      <c r="B34" s="355" t="s">
        <v>70</v>
      </c>
      <c r="C34" s="268" t="s">
        <v>155</v>
      </c>
      <c r="D34" s="268" t="s">
        <v>143</v>
      </c>
      <c r="E34" s="268" t="s">
        <v>180</v>
      </c>
      <c r="F34" s="34">
        <v>44595</v>
      </c>
      <c r="G34" s="268" t="s">
        <v>231</v>
      </c>
      <c r="H34" s="34">
        <v>44732</v>
      </c>
      <c r="I34" s="268"/>
      <c r="J34" s="268"/>
      <c r="K34" s="268" t="s">
        <v>257</v>
      </c>
      <c r="L34" s="268" t="s">
        <v>258</v>
      </c>
      <c r="M34" s="268" t="s">
        <v>483</v>
      </c>
      <c r="N34" s="268"/>
      <c r="O34" s="268"/>
      <c r="P34" s="58" t="s">
        <v>480</v>
      </c>
      <c r="Q34" s="58" t="s">
        <v>1488</v>
      </c>
      <c r="R34" s="59"/>
    </row>
    <row r="35" spans="1:18" s="29" customFormat="1" ht="132.75" customHeight="1">
      <c r="A35" s="57">
        <v>44621</v>
      </c>
      <c r="B35" s="354"/>
      <c r="C35" s="268" t="s">
        <v>262</v>
      </c>
      <c r="D35" s="268" t="s">
        <v>147</v>
      </c>
      <c r="E35" s="268" t="s">
        <v>458</v>
      </c>
      <c r="F35" s="34">
        <v>44630</v>
      </c>
      <c r="G35" s="268"/>
      <c r="H35" s="268"/>
      <c r="I35" s="268" t="s">
        <v>481</v>
      </c>
      <c r="J35" s="268" t="s">
        <v>482</v>
      </c>
      <c r="K35" s="268"/>
      <c r="L35" s="268"/>
      <c r="M35" s="268"/>
      <c r="N35" s="268"/>
      <c r="O35" s="268"/>
      <c r="P35" s="75"/>
      <c r="Q35" s="58" t="s">
        <v>1489</v>
      </c>
      <c r="R35" s="59"/>
    </row>
    <row r="36" spans="1:18" s="29" customFormat="1" ht="74.25" customHeight="1" thickBot="1">
      <c r="A36" s="216">
        <v>44652</v>
      </c>
      <c r="B36" s="354"/>
      <c r="C36" s="270" t="s">
        <v>1183</v>
      </c>
      <c r="D36" s="270" t="s">
        <v>147</v>
      </c>
      <c r="E36" s="270" t="s">
        <v>1127</v>
      </c>
      <c r="F36" s="270" t="s">
        <v>175</v>
      </c>
      <c r="G36" s="270"/>
      <c r="H36" s="270"/>
      <c r="I36" s="270"/>
      <c r="J36" s="270"/>
      <c r="K36" s="270"/>
      <c r="L36" s="270"/>
      <c r="M36" s="270"/>
      <c r="N36" s="270"/>
      <c r="O36" s="270"/>
      <c r="P36" s="217" t="s">
        <v>1129</v>
      </c>
      <c r="Q36" s="217"/>
      <c r="R36" s="232"/>
    </row>
    <row r="37" spans="1:18" s="29" customFormat="1" ht="43.5" customHeight="1">
      <c r="A37" s="54">
        <v>44652</v>
      </c>
      <c r="B37" s="353" t="s">
        <v>70</v>
      </c>
      <c r="C37" s="269" t="s">
        <v>1183</v>
      </c>
      <c r="D37" s="269" t="s">
        <v>147</v>
      </c>
      <c r="E37" s="269"/>
      <c r="F37" s="269" t="s">
        <v>175</v>
      </c>
      <c r="G37" s="269"/>
      <c r="H37" s="269"/>
      <c r="I37" s="269"/>
      <c r="J37" s="269"/>
      <c r="K37" s="269"/>
      <c r="L37" s="269"/>
      <c r="M37" s="269"/>
      <c r="N37" s="269"/>
      <c r="O37" s="269"/>
      <c r="P37" s="55" t="s">
        <v>1128</v>
      </c>
      <c r="Q37" s="55"/>
      <c r="R37" s="56"/>
    </row>
    <row r="38" spans="1:18" s="29" customFormat="1" ht="111.75" customHeight="1">
      <c r="A38" s="57">
        <v>44652</v>
      </c>
      <c r="B38" s="354"/>
      <c r="C38" s="268" t="s">
        <v>150</v>
      </c>
      <c r="D38" s="268" t="s">
        <v>1185</v>
      </c>
      <c r="E38" s="268" t="s">
        <v>860</v>
      </c>
      <c r="F38" s="268"/>
      <c r="G38" s="268"/>
      <c r="H38" s="268"/>
      <c r="I38" s="268"/>
      <c r="J38" s="268"/>
      <c r="K38" s="268"/>
      <c r="L38" s="268"/>
      <c r="M38" s="268"/>
      <c r="N38" s="268"/>
      <c r="O38" s="268"/>
      <c r="P38" s="75"/>
      <c r="Q38" s="58" t="s">
        <v>2258</v>
      </c>
      <c r="R38" s="60"/>
    </row>
    <row r="39" spans="1:18" s="29" customFormat="1" ht="108" customHeight="1">
      <c r="A39" s="229">
        <v>44774</v>
      </c>
      <c r="B39" s="354"/>
      <c r="C39" s="271" t="s">
        <v>1677</v>
      </c>
      <c r="D39" s="271" t="s">
        <v>143</v>
      </c>
      <c r="E39" s="245" t="s">
        <v>2165</v>
      </c>
      <c r="F39" s="245">
        <v>44797</v>
      </c>
      <c r="G39" s="238" t="s">
        <v>2166</v>
      </c>
      <c r="H39" s="238" t="s">
        <v>2167</v>
      </c>
      <c r="I39" s="238"/>
      <c r="J39" s="238"/>
      <c r="K39" s="238" t="s">
        <v>2256</v>
      </c>
      <c r="L39" s="238" t="s">
        <v>2257</v>
      </c>
      <c r="M39" s="238"/>
      <c r="N39" s="238" t="s">
        <v>2168</v>
      </c>
      <c r="O39" s="238"/>
      <c r="P39" s="249"/>
      <c r="Q39" s="248" t="s">
        <v>2255</v>
      </c>
      <c r="R39" s="251"/>
    </row>
    <row r="40" spans="1:18" s="29" customFormat="1" ht="97.5" customHeight="1" thickBot="1">
      <c r="A40" s="81">
        <v>44805</v>
      </c>
      <c r="B40" s="398"/>
      <c r="C40" s="316" t="s">
        <v>855</v>
      </c>
      <c r="D40" s="16" t="s">
        <v>1185</v>
      </c>
      <c r="E40" s="82">
        <v>44833</v>
      </c>
      <c r="F40" s="16">
        <v>2022</v>
      </c>
      <c r="G40" s="304"/>
      <c r="H40" s="304"/>
      <c r="I40" s="304"/>
      <c r="J40" s="304"/>
      <c r="K40" s="304"/>
      <c r="L40" s="304"/>
      <c r="M40" s="304"/>
      <c r="N40" s="304"/>
      <c r="O40" s="304"/>
      <c r="P40" s="305" t="s">
        <v>2259</v>
      </c>
      <c r="Q40" s="306" t="s">
        <v>2254</v>
      </c>
      <c r="R40" s="307"/>
    </row>
    <row r="42" spans="1:18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1"/>
    </row>
    <row r="43" spans="1:18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1"/>
    </row>
    <row r="44" spans="1:18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1"/>
    </row>
    <row r="45" spans="1:18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1"/>
    </row>
    <row r="46" spans="1:18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1"/>
    </row>
    <row r="47" spans="1:18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1"/>
    </row>
    <row r="48" spans="1:18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1"/>
    </row>
    <row r="49" spans="1:18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1"/>
    </row>
    <row r="50" spans="1:18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1"/>
    </row>
    <row r="51" spans="1:18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1"/>
    </row>
    <row r="52" spans="1:18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1"/>
    </row>
    <row r="53" spans="1:18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1"/>
    </row>
    <row r="54" spans="1:18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1"/>
    </row>
    <row r="55" spans="1:18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1"/>
    </row>
    <row r="56" spans="1:18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1"/>
    </row>
    <row r="57" spans="1:18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1"/>
    </row>
    <row r="58" spans="1:18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1"/>
    </row>
    <row r="59" spans="1:18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1"/>
    </row>
    <row r="60" spans="1:18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1"/>
    </row>
    <row r="61" spans="1:18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1"/>
    </row>
    <row r="62" spans="1:18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1"/>
    </row>
    <row r="63" spans="1:18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1"/>
    </row>
    <row r="64" spans="1:18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1"/>
    </row>
    <row r="65" spans="1:18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1"/>
    </row>
    <row r="66" spans="1:18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1"/>
    </row>
    <row r="67" spans="1:18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1"/>
    </row>
    <row r="68" spans="1:18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1"/>
    </row>
    <row r="69" spans="1:18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1"/>
    </row>
    <row r="70" spans="1:18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1"/>
    </row>
    <row r="71" spans="1:18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1"/>
    </row>
    <row r="72" spans="1:18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1"/>
    </row>
    <row r="73" spans="1:18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1"/>
    </row>
    <row r="74" spans="1:18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1"/>
    </row>
    <row r="75" spans="1:18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1"/>
    </row>
    <row r="76" spans="1:18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1"/>
    </row>
    <row r="77" spans="1:18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1"/>
    </row>
    <row r="78" spans="1:18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1"/>
    </row>
    <row r="79" spans="1:18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1"/>
    </row>
    <row r="80" spans="1:18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1"/>
    </row>
    <row r="81" spans="1:18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1"/>
    </row>
    <row r="82" spans="1:18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1"/>
    </row>
    <row r="83" spans="1:18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1"/>
    </row>
    <row r="84" spans="1:18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1"/>
    </row>
    <row r="85" spans="1:18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1"/>
    </row>
    <row r="86" spans="1:18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1"/>
    </row>
    <row r="87" spans="1:18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1"/>
    </row>
    <row r="88" spans="1:18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1"/>
    </row>
    <row r="89" spans="1:18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1"/>
    </row>
    <row r="90" spans="1:18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1"/>
    </row>
    <row r="91" spans="1:18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1"/>
    </row>
    <row r="92" spans="1:18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1"/>
    </row>
    <row r="93" spans="1:18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1"/>
    </row>
    <row r="94" spans="1:18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1"/>
    </row>
    <row r="95" spans="1:18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1"/>
    </row>
    <row r="96" spans="1:18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1"/>
    </row>
    <row r="97" spans="1:18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1"/>
    </row>
    <row r="98" spans="1:18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1"/>
    </row>
    <row r="99" spans="1:18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1"/>
    </row>
    <row r="100" spans="1:18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1"/>
    </row>
    <row r="101" spans="1:18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1"/>
    </row>
    <row r="102" spans="1:18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1"/>
    </row>
    <row r="103" spans="1:18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1"/>
    </row>
    <row r="104" spans="1:18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1"/>
    </row>
    <row r="105" spans="1:18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1"/>
    </row>
    <row r="106" spans="1:18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1"/>
    </row>
    <row r="107" spans="1:18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1"/>
    </row>
    <row r="108" spans="1:18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1"/>
    </row>
    <row r="109" spans="1:18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1"/>
    </row>
    <row r="110" spans="1:18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1"/>
    </row>
    <row r="111" spans="1:18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1"/>
    </row>
    <row r="112" spans="1:18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1"/>
    </row>
    <row r="113" spans="1:18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1"/>
    </row>
    <row r="114" spans="1:18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1"/>
    </row>
    <row r="115" spans="1:18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1"/>
    </row>
    <row r="116" spans="1:18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1"/>
    </row>
    <row r="117" spans="1:18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1"/>
    </row>
    <row r="118" spans="1:18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1"/>
    </row>
    <row r="119" spans="1:18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1"/>
    </row>
    <row r="120" spans="1:18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1"/>
    </row>
    <row r="121" spans="1:18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1"/>
    </row>
    <row r="122" spans="1:18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1"/>
    </row>
    <row r="123" spans="1:18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1"/>
    </row>
    <row r="124" spans="1:18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1"/>
    </row>
    <row r="125" spans="1:18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1"/>
    </row>
    <row r="126" spans="1:18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1"/>
    </row>
    <row r="127" spans="1:18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1"/>
    </row>
    <row r="128" spans="1:18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1"/>
    </row>
    <row r="129" spans="1:18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1"/>
    </row>
    <row r="130" spans="1:18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1"/>
    </row>
    <row r="131" spans="1:18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1"/>
    </row>
    <row r="132" spans="1:18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1"/>
    </row>
    <row r="133" spans="1:18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1"/>
    </row>
    <row r="134" spans="1:18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1"/>
    </row>
    <row r="135" spans="1:18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1"/>
    </row>
    <row r="136" spans="1:18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1"/>
    </row>
    <row r="137" spans="1:18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1"/>
    </row>
    <row r="138" spans="1:18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1"/>
    </row>
    <row r="139" spans="1:18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1"/>
    </row>
    <row r="140" spans="1:18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1"/>
    </row>
    <row r="141" spans="1:18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1"/>
    </row>
    <row r="142" spans="1:18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1"/>
    </row>
    <row r="143" spans="1:18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1"/>
    </row>
    <row r="144" spans="1:18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1"/>
    </row>
    <row r="145" spans="1:18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1"/>
    </row>
    <row r="146" spans="1:18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1"/>
    </row>
    <row r="147" spans="1:18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1"/>
    </row>
    <row r="148" spans="1:18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1"/>
    </row>
    <row r="149" spans="1:18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1"/>
    </row>
    <row r="150" spans="1:18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1"/>
    </row>
    <row r="151" spans="1:18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1"/>
    </row>
    <row r="152" spans="1:18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1"/>
    </row>
    <row r="153" spans="1:18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1"/>
    </row>
    <row r="154" spans="1:18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1"/>
    </row>
    <row r="155" spans="1:18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1"/>
    </row>
    <row r="156" spans="1:18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1"/>
    </row>
    <row r="157" spans="1:18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1"/>
    </row>
    <row r="158" spans="1:18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1"/>
    </row>
    <row r="159" spans="1:18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1"/>
    </row>
    <row r="160" spans="1:18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1"/>
    </row>
    <row r="161" spans="1:18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1"/>
    </row>
    <row r="162" spans="1:18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1"/>
    </row>
    <row r="163" spans="1:18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1"/>
    </row>
    <row r="164" spans="1:18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1"/>
    </row>
    <row r="165" spans="1:18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1"/>
    </row>
  </sheetData>
  <mergeCells count="26">
    <mergeCell ref="A2:R2"/>
    <mergeCell ref="A3:A5"/>
    <mergeCell ref="B3:B5"/>
    <mergeCell ref="C3:C5"/>
    <mergeCell ref="D3:D5"/>
    <mergeCell ref="R4:R5"/>
    <mergeCell ref="E3:E5"/>
    <mergeCell ref="G4:H4"/>
    <mergeCell ref="I4:J4"/>
    <mergeCell ref="K4:M4"/>
    <mergeCell ref="F3:F5"/>
    <mergeCell ref="G3:R3"/>
    <mergeCell ref="N4:O4"/>
    <mergeCell ref="Q4:Q5"/>
    <mergeCell ref="C13:C14"/>
    <mergeCell ref="B7:B9"/>
    <mergeCell ref="B10:B11"/>
    <mergeCell ref="B12:B14"/>
    <mergeCell ref="A6:R6"/>
    <mergeCell ref="B34:B36"/>
    <mergeCell ref="B37:B40"/>
    <mergeCell ref="B15:B17"/>
    <mergeCell ref="B18:B19"/>
    <mergeCell ref="B28:B33"/>
    <mergeCell ref="B20:B22"/>
    <mergeCell ref="B23:B26"/>
  </mergeCells>
  <phoneticPr fontId="4" type="noConversion"/>
  <pageMargins left="0.15748031496062992" right="0.15748031496062992" top="0.39370078740157483" bottom="0.19685039370078741" header="0.31496062992125984" footer="0.31496062992125984"/>
  <pageSetup paperSize="9" scale="55" orientation="landscape" r:id="rId1"/>
  <rowBreaks count="2" manualBreakCount="2">
    <brk id="17" max="16383" man="1"/>
    <brk id="27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:R149"/>
  <sheetViews>
    <sheetView tabSelected="1" view="pageBreakPreview" topLeftCell="A2" zoomScale="94" zoomScaleSheetLayoutView="94" workbookViewId="0">
      <pane xSplit="2" ySplit="5" topLeftCell="C46" activePane="bottomRight" state="frozen"/>
      <selection activeCell="A2" sqref="A2"/>
      <selection pane="topRight" activeCell="C2" sqref="C2"/>
      <selection pane="bottomLeft" activeCell="A7" sqref="A7"/>
      <selection pane="bottomRight" activeCell="N51" sqref="N51"/>
    </sheetView>
  </sheetViews>
  <sheetFormatPr defaultRowHeight="12"/>
  <cols>
    <col min="1" max="1" width="7.42578125" style="1" customWidth="1"/>
    <col min="2" max="2" width="24.140625" style="1" customWidth="1"/>
    <col min="3" max="3" width="24.5703125" style="1" customWidth="1"/>
    <col min="4" max="4" width="15" style="1" customWidth="1"/>
    <col min="5" max="5" width="13.140625" style="1" customWidth="1"/>
    <col min="6" max="7" width="10.7109375" style="1" customWidth="1"/>
    <col min="8" max="8" width="11" style="1" customWidth="1"/>
    <col min="9" max="9" width="11.140625" style="1" customWidth="1"/>
    <col min="10" max="10" width="11" style="1" customWidth="1"/>
    <col min="11" max="11" width="10.7109375" style="1" customWidth="1"/>
    <col min="12" max="12" width="9" style="1" customWidth="1"/>
    <col min="13" max="13" width="10.7109375" style="1" customWidth="1"/>
    <col min="14" max="14" width="11.28515625" style="1" customWidth="1"/>
    <col min="15" max="15" width="8.85546875" style="1" customWidth="1"/>
    <col min="16" max="16" width="11" style="213" customWidth="1"/>
    <col min="17" max="17" width="58.140625" style="1" customWidth="1"/>
    <col min="18" max="18" width="13.85546875" style="3" customWidth="1"/>
    <col min="19" max="16384" width="9.140625" style="1"/>
  </cols>
  <sheetData>
    <row r="1" spans="1:18" ht="20.25">
      <c r="R1" s="137" t="s">
        <v>21</v>
      </c>
    </row>
    <row r="2" spans="1:18" ht="21" thickBot="1">
      <c r="A2" s="364" t="s">
        <v>1671</v>
      </c>
      <c r="B2" s="388"/>
      <c r="C2" s="388"/>
      <c r="D2" s="388"/>
      <c r="E2" s="388"/>
      <c r="F2" s="388"/>
      <c r="G2" s="388"/>
      <c r="H2" s="388"/>
      <c r="I2" s="388"/>
      <c r="J2" s="388"/>
      <c r="K2" s="388"/>
      <c r="L2" s="388"/>
      <c r="M2" s="388"/>
      <c r="N2" s="388"/>
      <c r="O2" s="388"/>
      <c r="P2" s="388"/>
      <c r="Q2" s="388"/>
      <c r="R2" s="388"/>
    </row>
    <row r="3" spans="1:18" ht="12.75" customHeight="1" thickTop="1">
      <c r="A3" s="470" t="s">
        <v>72</v>
      </c>
      <c r="B3" s="471" t="s">
        <v>71</v>
      </c>
      <c r="C3" s="471" t="s">
        <v>73</v>
      </c>
      <c r="D3" s="471" t="s">
        <v>14</v>
      </c>
      <c r="E3" s="471" t="s">
        <v>74</v>
      </c>
      <c r="F3" s="471" t="s">
        <v>75</v>
      </c>
      <c r="G3" s="471" t="s">
        <v>86</v>
      </c>
      <c r="H3" s="471"/>
      <c r="I3" s="471"/>
      <c r="J3" s="471"/>
      <c r="K3" s="471"/>
      <c r="L3" s="471"/>
      <c r="M3" s="471"/>
      <c r="N3" s="471"/>
      <c r="O3" s="471"/>
      <c r="P3" s="471"/>
      <c r="Q3" s="471"/>
      <c r="R3" s="472"/>
    </row>
    <row r="4" spans="1:18" ht="12.75" customHeight="1">
      <c r="A4" s="473"/>
      <c r="B4" s="373"/>
      <c r="C4" s="373"/>
      <c r="D4" s="373"/>
      <c r="E4" s="373"/>
      <c r="F4" s="373"/>
      <c r="G4" s="350" t="s">
        <v>76</v>
      </c>
      <c r="H4" s="350"/>
      <c r="I4" s="350" t="s">
        <v>79</v>
      </c>
      <c r="J4" s="350"/>
      <c r="K4" s="350" t="s">
        <v>80</v>
      </c>
      <c r="L4" s="350"/>
      <c r="M4" s="350"/>
      <c r="N4" s="350" t="s">
        <v>84</v>
      </c>
      <c r="O4" s="350"/>
      <c r="P4" s="127" t="s">
        <v>12</v>
      </c>
      <c r="Q4" s="350" t="s">
        <v>11</v>
      </c>
      <c r="R4" s="474" t="s">
        <v>85</v>
      </c>
    </row>
    <row r="5" spans="1:18" ht="80.25" customHeight="1" thickBot="1">
      <c r="A5" s="475"/>
      <c r="B5" s="407"/>
      <c r="C5" s="407"/>
      <c r="D5" s="407"/>
      <c r="E5" s="407"/>
      <c r="F5" s="407"/>
      <c r="G5" s="30" t="s">
        <v>77</v>
      </c>
      <c r="H5" s="31" t="s">
        <v>78</v>
      </c>
      <c r="I5" s="30" t="s">
        <v>77</v>
      </c>
      <c r="J5" s="31" t="s">
        <v>78</v>
      </c>
      <c r="K5" s="31" t="s">
        <v>81</v>
      </c>
      <c r="L5" s="31" t="s">
        <v>82</v>
      </c>
      <c r="M5" s="31" t="s">
        <v>83</v>
      </c>
      <c r="N5" s="32" t="s">
        <v>13</v>
      </c>
      <c r="O5" s="32" t="s">
        <v>13</v>
      </c>
      <c r="P5" s="32" t="s">
        <v>13</v>
      </c>
      <c r="Q5" s="405"/>
      <c r="R5" s="476"/>
    </row>
    <row r="6" spans="1:18" ht="24" customHeight="1" thickBot="1">
      <c r="A6" s="506" t="s">
        <v>23</v>
      </c>
      <c r="B6" s="507"/>
      <c r="C6" s="507"/>
      <c r="D6" s="507"/>
      <c r="E6" s="507"/>
      <c r="F6" s="507"/>
      <c r="G6" s="507"/>
      <c r="H6" s="507"/>
      <c r="I6" s="507"/>
      <c r="J6" s="507"/>
      <c r="K6" s="507"/>
      <c r="L6" s="507"/>
      <c r="M6" s="507"/>
      <c r="N6" s="507"/>
      <c r="O6" s="507"/>
      <c r="P6" s="507"/>
      <c r="Q6" s="507"/>
      <c r="R6" s="508"/>
    </row>
    <row r="7" spans="1:18" ht="96" customHeight="1">
      <c r="A7" s="502">
        <v>44593</v>
      </c>
      <c r="B7" s="334" t="s">
        <v>66</v>
      </c>
      <c r="C7" s="332" t="s">
        <v>412</v>
      </c>
      <c r="D7" s="332" t="s">
        <v>1185</v>
      </c>
      <c r="E7" s="210">
        <v>44603</v>
      </c>
      <c r="F7" s="503"/>
      <c r="G7" s="503"/>
      <c r="H7" s="503"/>
      <c r="I7" s="503"/>
      <c r="J7" s="503"/>
      <c r="K7" s="503"/>
      <c r="L7" s="503"/>
      <c r="M7" s="503"/>
      <c r="N7" s="503"/>
      <c r="O7" s="503"/>
      <c r="P7" s="504"/>
      <c r="Q7" s="208" t="s">
        <v>826</v>
      </c>
      <c r="R7" s="505"/>
    </row>
    <row r="8" spans="1:18" ht="43.5" customHeight="1">
      <c r="A8" s="479">
        <v>44531</v>
      </c>
      <c r="B8" s="355" t="s">
        <v>111</v>
      </c>
      <c r="C8" s="330" t="s">
        <v>125</v>
      </c>
      <c r="D8" s="330" t="s">
        <v>144</v>
      </c>
      <c r="E8" s="330" t="s">
        <v>163</v>
      </c>
      <c r="F8" s="330" t="s">
        <v>165</v>
      </c>
      <c r="G8" s="88"/>
      <c r="H8" s="88"/>
      <c r="I8" s="88"/>
      <c r="J8" s="88"/>
      <c r="K8" s="88"/>
      <c r="L8" s="88"/>
      <c r="M8" s="88"/>
      <c r="N8" s="88"/>
      <c r="O8" s="88"/>
      <c r="P8" s="118" t="s">
        <v>162</v>
      </c>
      <c r="Q8" s="58" t="s">
        <v>164</v>
      </c>
      <c r="R8" s="480"/>
    </row>
    <row r="9" spans="1:18" ht="28.5" customHeight="1">
      <c r="A9" s="479">
        <v>44562</v>
      </c>
      <c r="B9" s="354"/>
      <c r="C9" s="330" t="s">
        <v>280</v>
      </c>
      <c r="D9" s="330" t="s">
        <v>143</v>
      </c>
      <c r="E9" s="330" t="s">
        <v>287</v>
      </c>
      <c r="F9" s="330">
        <v>2021</v>
      </c>
      <c r="G9" s="62"/>
      <c r="H9" s="62"/>
      <c r="I9" s="62"/>
      <c r="J9" s="62"/>
      <c r="K9" s="62"/>
      <c r="L9" s="62"/>
      <c r="M9" s="62"/>
      <c r="N9" s="62"/>
      <c r="O9" s="62"/>
      <c r="P9" s="63" t="s">
        <v>731</v>
      </c>
      <c r="Q9" s="58" t="s">
        <v>284</v>
      </c>
      <c r="R9" s="481"/>
    </row>
    <row r="10" spans="1:18" ht="42.75" customHeight="1">
      <c r="A10" s="479">
        <v>44593</v>
      </c>
      <c r="B10" s="354"/>
      <c r="C10" s="330" t="s">
        <v>285</v>
      </c>
      <c r="D10" s="330" t="s">
        <v>143</v>
      </c>
      <c r="E10" s="330" t="s">
        <v>288</v>
      </c>
      <c r="F10" s="330" t="s">
        <v>540</v>
      </c>
      <c r="G10" s="62"/>
      <c r="H10" s="62"/>
      <c r="I10" s="62"/>
      <c r="J10" s="62"/>
      <c r="K10" s="62"/>
      <c r="L10" s="62"/>
      <c r="M10" s="62"/>
      <c r="N10" s="62"/>
      <c r="O10" s="62"/>
      <c r="P10" s="63" t="s">
        <v>934</v>
      </c>
      <c r="Q10" s="58" t="s">
        <v>933</v>
      </c>
      <c r="R10" s="482" t="s">
        <v>286</v>
      </c>
    </row>
    <row r="11" spans="1:18" ht="25.5">
      <c r="A11" s="479">
        <v>44593</v>
      </c>
      <c r="B11" s="354"/>
      <c r="C11" s="330" t="s">
        <v>289</v>
      </c>
      <c r="D11" s="330" t="s">
        <v>463</v>
      </c>
      <c r="E11" s="330"/>
      <c r="F11" s="330">
        <v>2021</v>
      </c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58" t="s">
        <v>1495</v>
      </c>
      <c r="R11" s="483"/>
    </row>
    <row r="12" spans="1:18" ht="66.75" customHeight="1">
      <c r="A12" s="479">
        <v>44593</v>
      </c>
      <c r="B12" s="354"/>
      <c r="C12" s="330" t="s">
        <v>1194</v>
      </c>
      <c r="D12" s="330" t="s">
        <v>143</v>
      </c>
      <c r="E12" s="330" t="s">
        <v>291</v>
      </c>
      <c r="F12" s="62"/>
      <c r="G12" s="75"/>
      <c r="H12" s="75"/>
      <c r="I12" s="62"/>
      <c r="J12" s="62"/>
      <c r="K12" s="62"/>
      <c r="L12" s="62"/>
      <c r="M12" s="62"/>
      <c r="N12" s="62"/>
      <c r="O12" s="62"/>
      <c r="P12" s="63" t="s">
        <v>290</v>
      </c>
      <c r="Q12" s="58" t="s">
        <v>1496</v>
      </c>
      <c r="R12" s="483"/>
    </row>
    <row r="13" spans="1:18" ht="51" customHeight="1">
      <c r="A13" s="479">
        <v>44593</v>
      </c>
      <c r="B13" s="354"/>
      <c r="C13" s="330" t="s">
        <v>412</v>
      </c>
      <c r="D13" s="330" t="s">
        <v>143</v>
      </c>
      <c r="E13" s="330" t="s">
        <v>601</v>
      </c>
      <c r="F13" s="62"/>
      <c r="G13" s="75"/>
      <c r="H13" s="75"/>
      <c r="I13" s="62"/>
      <c r="J13" s="62"/>
      <c r="K13" s="62"/>
      <c r="L13" s="62"/>
      <c r="M13" s="62"/>
      <c r="N13" s="62"/>
      <c r="O13" s="62"/>
      <c r="P13" s="63"/>
      <c r="Q13" s="58" t="s">
        <v>1497</v>
      </c>
      <c r="R13" s="483"/>
    </row>
    <row r="14" spans="1:18" ht="55.5" customHeight="1">
      <c r="A14" s="479">
        <v>44621</v>
      </c>
      <c r="B14" s="354"/>
      <c r="C14" s="330" t="s">
        <v>140</v>
      </c>
      <c r="D14" s="330" t="s">
        <v>193</v>
      </c>
      <c r="E14" s="330" t="s">
        <v>196</v>
      </c>
      <c r="F14" s="330" t="s">
        <v>160</v>
      </c>
      <c r="G14" s="330"/>
      <c r="H14" s="330"/>
      <c r="I14" s="330" t="s">
        <v>197</v>
      </c>
      <c r="J14" s="34">
        <v>44729</v>
      </c>
      <c r="K14" s="330"/>
      <c r="L14" s="330"/>
      <c r="M14" s="124"/>
      <c r="N14" s="124"/>
      <c r="O14" s="124"/>
      <c r="P14" s="63" t="s">
        <v>783</v>
      </c>
      <c r="Q14" s="58" t="s">
        <v>1195</v>
      </c>
      <c r="R14" s="480"/>
    </row>
    <row r="15" spans="1:18" ht="42" customHeight="1">
      <c r="A15" s="479">
        <v>44621</v>
      </c>
      <c r="B15" s="354"/>
      <c r="C15" s="330" t="s">
        <v>1155</v>
      </c>
      <c r="D15" s="330" t="s">
        <v>1191</v>
      </c>
      <c r="E15" s="330" t="s">
        <v>292</v>
      </c>
      <c r="F15" s="330">
        <v>2021</v>
      </c>
      <c r="G15" s="75"/>
      <c r="H15" s="75"/>
      <c r="I15" s="62"/>
      <c r="J15" s="62"/>
      <c r="K15" s="62"/>
      <c r="L15" s="62"/>
      <c r="M15" s="62"/>
      <c r="N15" s="62"/>
      <c r="O15" s="62"/>
      <c r="P15" s="63" t="s">
        <v>624</v>
      </c>
      <c r="Q15" s="58" t="s">
        <v>554</v>
      </c>
      <c r="R15" s="480"/>
    </row>
    <row r="16" spans="1:18" ht="40.5" customHeight="1">
      <c r="A16" s="479">
        <v>44621</v>
      </c>
      <c r="B16" s="354"/>
      <c r="C16" s="330" t="s">
        <v>1190</v>
      </c>
      <c r="D16" s="330" t="s">
        <v>147</v>
      </c>
      <c r="E16" s="330" t="s">
        <v>293</v>
      </c>
      <c r="F16" s="330">
        <v>2021</v>
      </c>
      <c r="G16" s="62"/>
      <c r="H16" s="62"/>
      <c r="I16" s="62"/>
      <c r="J16" s="62"/>
      <c r="K16" s="62"/>
      <c r="L16" s="62"/>
      <c r="M16" s="62"/>
      <c r="N16" s="62"/>
      <c r="O16" s="62"/>
      <c r="P16" s="63" t="s">
        <v>296</v>
      </c>
      <c r="Q16" s="58" t="s">
        <v>1498</v>
      </c>
      <c r="R16" s="480"/>
    </row>
    <row r="17" spans="1:18" ht="35.25" customHeight="1">
      <c r="A17" s="479">
        <v>44621</v>
      </c>
      <c r="B17" s="354"/>
      <c r="C17" s="330" t="s">
        <v>294</v>
      </c>
      <c r="D17" s="330" t="s">
        <v>147</v>
      </c>
      <c r="E17" s="330" t="s">
        <v>295</v>
      </c>
      <c r="F17" s="330" t="s">
        <v>372</v>
      </c>
      <c r="G17" s="62"/>
      <c r="H17" s="62"/>
      <c r="I17" s="62"/>
      <c r="J17" s="62"/>
      <c r="K17" s="62"/>
      <c r="L17" s="62"/>
      <c r="M17" s="62"/>
      <c r="N17" s="62"/>
      <c r="O17" s="62"/>
      <c r="P17" s="62"/>
      <c r="Q17" s="58" t="s">
        <v>552</v>
      </c>
      <c r="R17" s="480" t="s">
        <v>286</v>
      </c>
    </row>
    <row r="18" spans="1:18" ht="42.75" customHeight="1">
      <c r="A18" s="479">
        <v>44621</v>
      </c>
      <c r="B18" s="354"/>
      <c r="C18" s="330" t="s">
        <v>927</v>
      </c>
      <c r="D18" s="330" t="s">
        <v>147</v>
      </c>
      <c r="E18" s="330" t="s">
        <v>276</v>
      </c>
      <c r="F18" s="330" t="s">
        <v>372</v>
      </c>
      <c r="G18" s="330"/>
      <c r="H18" s="330"/>
      <c r="I18" s="330" t="s">
        <v>935</v>
      </c>
      <c r="J18" s="34">
        <v>44729</v>
      </c>
      <c r="K18" s="62"/>
      <c r="L18" s="62"/>
      <c r="M18" s="62"/>
      <c r="N18" s="62"/>
      <c r="O18" s="62"/>
      <c r="P18" s="62"/>
      <c r="Q18" s="58" t="s">
        <v>936</v>
      </c>
      <c r="R18" s="481"/>
    </row>
    <row r="19" spans="1:18" ht="37.5" customHeight="1">
      <c r="A19" s="479">
        <v>44652</v>
      </c>
      <c r="B19" s="354"/>
      <c r="C19" s="330" t="s">
        <v>311</v>
      </c>
      <c r="D19" s="330" t="s">
        <v>147</v>
      </c>
      <c r="E19" s="330" t="s">
        <v>928</v>
      </c>
      <c r="F19" s="330" t="s">
        <v>372</v>
      </c>
      <c r="G19" s="330"/>
      <c r="H19" s="330"/>
      <c r="I19" s="330"/>
      <c r="J19" s="330"/>
      <c r="K19" s="62"/>
      <c r="L19" s="62"/>
      <c r="M19" s="62"/>
      <c r="N19" s="62"/>
      <c r="O19" s="62"/>
      <c r="P19" s="62"/>
      <c r="Q19" s="62"/>
      <c r="R19" s="482" t="s">
        <v>286</v>
      </c>
    </row>
    <row r="20" spans="1:18" ht="54" customHeight="1">
      <c r="A20" s="479">
        <v>44652</v>
      </c>
      <c r="B20" s="354"/>
      <c r="C20" s="330" t="s">
        <v>140</v>
      </c>
      <c r="D20" s="330" t="s">
        <v>143</v>
      </c>
      <c r="E20" s="330" t="s">
        <v>861</v>
      </c>
      <c r="F20" s="330" t="s">
        <v>175</v>
      </c>
      <c r="G20" s="62"/>
      <c r="H20" s="62"/>
      <c r="I20" s="62"/>
      <c r="J20" s="62"/>
      <c r="K20" s="62"/>
      <c r="L20" s="62"/>
      <c r="M20" s="62"/>
      <c r="N20" s="62"/>
      <c r="O20" s="62"/>
      <c r="P20" s="62"/>
      <c r="Q20" s="58" t="s">
        <v>1499</v>
      </c>
      <c r="R20" s="480"/>
    </row>
    <row r="21" spans="1:18" ht="68.25" customHeight="1">
      <c r="A21" s="479">
        <v>44682</v>
      </c>
      <c r="B21" s="354"/>
      <c r="C21" s="330" t="s">
        <v>929</v>
      </c>
      <c r="D21" s="330" t="s">
        <v>147</v>
      </c>
      <c r="E21" s="330" t="s">
        <v>931</v>
      </c>
      <c r="F21" s="330" t="s">
        <v>355</v>
      </c>
      <c r="G21" s="330"/>
      <c r="H21" s="330"/>
      <c r="I21" s="330"/>
      <c r="J21" s="330"/>
      <c r="K21" s="58"/>
      <c r="L21" s="58"/>
      <c r="M21" s="58"/>
      <c r="N21" s="58"/>
      <c r="O21" s="58"/>
      <c r="P21" s="63"/>
      <c r="Q21" s="58"/>
      <c r="R21" s="480" t="s">
        <v>286</v>
      </c>
    </row>
    <row r="22" spans="1:18" ht="34.5" customHeight="1">
      <c r="A22" s="479">
        <v>44682</v>
      </c>
      <c r="B22" s="354"/>
      <c r="C22" s="330" t="s">
        <v>930</v>
      </c>
      <c r="D22" s="330" t="s">
        <v>147</v>
      </c>
      <c r="E22" s="330"/>
      <c r="F22" s="330" t="s">
        <v>372</v>
      </c>
      <c r="G22" s="330"/>
      <c r="H22" s="330"/>
      <c r="I22" s="330" t="s">
        <v>932</v>
      </c>
      <c r="J22" s="34">
        <v>44714</v>
      </c>
      <c r="K22" s="58"/>
      <c r="L22" s="58"/>
      <c r="M22" s="58"/>
      <c r="N22" s="58"/>
      <c r="O22" s="58"/>
      <c r="P22" s="63"/>
      <c r="Q22" s="58" t="s">
        <v>936</v>
      </c>
      <c r="R22" s="480"/>
    </row>
    <row r="23" spans="1:18" ht="43.5" customHeight="1">
      <c r="A23" s="479">
        <v>44743</v>
      </c>
      <c r="B23" s="349"/>
      <c r="C23" s="330" t="s">
        <v>311</v>
      </c>
      <c r="D23" s="330" t="s">
        <v>463</v>
      </c>
      <c r="E23" s="330" t="s">
        <v>2126</v>
      </c>
      <c r="F23" s="330">
        <v>2022</v>
      </c>
      <c r="G23" s="330"/>
      <c r="H23" s="330"/>
      <c r="I23" s="330"/>
      <c r="J23" s="34"/>
      <c r="K23" s="58"/>
      <c r="L23" s="58"/>
      <c r="M23" s="58"/>
      <c r="N23" s="58"/>
      <c r="O23" s="58"/>
      <c r="P23" s="63" t="s">
        <v>2273</v>
      </c>
      <c r="Q23" s="58" t="s">
        <v>284</v>
      </c>
      <c r="R23" s="480"/>
    </row>
    <row r="24" spans="1:18" ht="91.5" customHeight="1">
      <c r="A24" s="479">
        <v>44774</v>
      </c>
      <c r="B24" s="341" t="s">
        <v>111</v>
      </c>
      <c r="C24" s="330" t="s">
        <v>2125</v>
      </c>
      <c r="D24" s="330" t="s">
        <v>463</v>
      </c>
      <c r="E24" s="330" t="s">
        <v>2127</v>
      </c>
      <c r="F24" s="330">
        <v>2022</v>
      </c>
      <c r="G24" s="330"/>
      <c r="H24" s="330"/>
      <c r="I24" s="330"/>
      <c r="J24" s="34"/>
      <c r="K24" s="58"/>
      <c r="L24" s="58"/>
      <c r="M24" s="58"/>
      <c r="N24" s="58"/>
      <c r="O24" s="58"/>
      <c r="P24" s="63" t="s">
        <v>2274</v>
      </c>
      <c r="Q24" s="58" t="s">
        <v>2233</v>
      </c>
      <c r="R24" s="480"/>
    </row>
    <row r="25" spans="1:18" ht="50.25" customHeight="1">
      <c r="A25" s="479">
        <v>44562</v>
      </c>
      <c r="B25" s="348" t="s">
        <v>2420</v>
      </c>
      <c r="C25" s="357" t="s">
        <v>209</v>
      </c>
      <c r="D25" s="330" t="s">
        <v>239</v>
      </c>
      <c r="E25" s="330" t="s">
        <v>240</v>
      </c>
      <c r="F25" s="330" t="s">
        <v>242</v>
      </c>
      <c r="G25" s="62"/>
      <c r="H25" s="62"/>
      <c r="I25" s="330" t="s">
        <v>884</v>
      </c>
      <c r="J25" s="62"/>
      <c r="K25" s="62"/>
      <c r="L25" s="62"/>
      <c r="M25" s="62"/>
      <c r="N25" s="62"/>
      <c r="O25" s="62"/>
      <c r="P25" s="63"/>
      <c r="Q25" s="58" t="s">
        <v>241</v>
      </c>
      <c r="R25" s="480"/>
    </row>
    <row r="26" spans="1:18" ht="45.75" customHeight="1">
      <c r="A26" s="479">
        <v>44593</v>
      </c>
      <c r="B26" s="348"/>
      <c r="C26" s="358"/>
      <c r="D26" s="330" t="s">
        <v>238</v>
      </c>
      <c r="E26" s="330" t="s">
        <v>243</v>
      </c>
      <c r="F26" s="330" t="s">
        <v>244</v>
      </c>
      <c r="G26" s="62"/>
      <c r="H26" s="62"/>
      <c r="I26" s="330" t="s">
        <v>885</v>
      </c>
      <c r="J26" s="34">
        <v>44754</v>
      </c>
      <c r="K26" s="62"/>
      <c r="L26" s="62"/>
      <c r="M26" s="62"/>
      <c r="N26" s="62"/>
      <c r="O26" s="62"/>
      <c r="P26" s="63"/>
      <c r="Q26" s="58" t="s">
        <v>245</v>
      </c>
      <c r="R26" s="480"/>
    </row>
    <row r="27" spans="1:18" ht="33" customHeight="1">
      <c r="A27" s="479">
        <v>44593</v>
      </c>
      <c r="B27" s="348"/>
      <c r="C27" s="359"/>
      <c r="D27" s="330" t="s">
        <v>1198</v>
      </c>
      <c r="E27" s="330" t="s">
        <v>255</v>
      </c>
      <c r="F27" s="330"/>
      <c r="G27" s="62"/>
      <c r="H27" s="62"/>
      <c r="I27" s="62"/>
      <c r="J27" s="62"/>
      <c r="K27" s="62"/>
      <c r="L27" s="62"/>
      <c r="M27" s="62"/>
      <c r="N27" s="62"/>
      <c r="O27" s="62"/>
      <c r="P27" s="63"/>
      <c r="Q27" s="58" t="s">
        <v>256</v>
      </c>
      <c r="R27" s="480"/>
    </row>
    <row r="28" spans="1:18" ht="43.5" customHeight="1">
      <c r="A28" s="479">
        <v>44562</v>
      </c>
      <c r="B28" s="348"/>
      <c r="C28" s="330" t="s">
        <v>1158</v>
      </c>
      <c r="D28" s="330" t="s">
        <v>572</v>
      </c>
      <c r="E28" s="330" t="s">
        <v>602</v>
      </c>
      <c r="F28" s="330"/>
      <c r="G28" s="62"/>
      <c r="H28" s="62"/>
      <c r="I28" s="62"/>
      <c r="J28" s="62"/>
      <c r="K28" s="62"/>
      <c r="L28" s="62"/>
      <c r="M28" s="62"/>
      <c r="N28" s="62"/>
      <c r="O28" s="62"/>
      <c r="P28" s="63" t="s">
        <v>883</v>
      </c>
      <c r="Q28" s="58" t="s">
        <v>1500</v>
      </c>
      <c r="R28" s="480"/>
    </row>
    <row r="29" spans="1:18" ht="52.5" customHeight="1">
      <c r="A29" s="479">
        <v>44562</v>
      </c>
      <c r="B29" s="348"/>
      <c r="C29" s="330" t="s">
        <v>140</v>
      </c>
      <c r="D29" s="330" t="s">
        <v>417</v>
      </c>
      <c r="E29" s="330" t="s">
        <v>587</v>
      </c>
      <c r="F29" s="330" t="s">
        <v>447</v>
      </c>
      <c r="G29" s="62"/>
      <c r="H29" s="62"/>
      <c r="I29" s="330" t="s">
        <v>733</v>
      </c>
      <c r="J29" s="330" t="s">
        <v>730</v>
      </c>
      <c r="K29" s="62"/>
      <c r="L29" s="62"/>
      <c r="M29" s="62"/>
      <c r="N29" s="62"/>
      <c r="O29" s="62"/>
      <c r="P29" s="63" t="s">
        <v>2276</v>
      </c>
      <c r="Q29" s="58" t="s">
        <v>732</v>
      </c>
      <c r="R29" s="480"/>
    </row>
    <row r="30" spans="1:18" ht="39" customHeight="1">
      <c r="A30" s="479">
        <v>44621</v>
      </c>
      <c r="B30" s="348"/>
      <c r="C30" s="330" t="s">
        <v>886</v>
      </c>
      <c r="D30" s="330"/>
      <c r="E30" s="330" t="s">
        <v>889</v>
      </c>
      <c r="F30" s="330"/>
      <c r="G30" s="62"/>
      <c r="H30" s="62"/>
      <c r="I30" s="330" t="s">
        <v>887</v>
      </c>
      <c r="J30" s="62"/>
      <c r="K30" s="62"/>
      <c r="L30" s="62"/>
      <c r="M30" s="62"/>
      <c r="N30" s="62"/>
      <c r="O30" s="62"/>
      <c r="P30" s="63"/>
      <c r="Q30" s="58" t="s">
        <v>888</v>
      </c>
      <c r="R30" s="480"/>
    </row>
    <row r="31" spans="1:18" ht="39" customHeight="1">
      <c r="A31" s="479">
        <v>44621</v>
      </c>
      <c r="B31" s="349"/>
      <c r="C31" s="330" t="s">
        <v>1157</v>
      </c>
      <c r="D31" s="330" t="s">
        <v>143</v>
      </c>
      <c r="E31" s="330" t="s">
        <v>331</v>
      </c>
      <c r="F31" s="330" t="s">
        <v>242</v>
      </c>
      <c r="G31" s="62"/>
      <c r="H31" s="62"/>
      <c r="I31" s="62"/>
      <c r="J31" s="62"/>
      <c r="K31" s="62"/>
      <c r="L31" s="62"/>
      <c r="M31" s="62"/>
      <c r="N31" s="62"/>
      <c r="O31" s="62"/>
      <c r="P31" s="63" t="s">
        <v>2275</v>
      </c>
      <c r="Q31" s="58" t="s">
        <v>588</v>
      </c>
      <c r="R31" s="480"/>
    </row>
    <row r="32" spans="1:18" ht="25.5">
      <c r="A32" s="479">
        <v>44682</v>
      </c>
      <c r="B32" s="355" t="s">
        <v>102</v>
      </c>
      <c r="C32" s="330" t="s">
        <v>285</v>
      </c>
      <c r="D32" s="330" t="s">
        <v>193</v>
      </c>
      <c r="E32" s="34">
        <v>44650</v>
      </c>
      <c r="F32" s="330" t="s">
        <v>1058</v>
      </c>
      <c r="G32" s="62"/>
      <c r="H32" s="62"/>
      <c r="I32" s="62"/>
      <c r="J32" s="62"/>
      <c r="K32" s="62"/>
      <c r="L32" s="62"/>
      <c r="M32" s="62"/>
      <c r="N32" s="62"/>
      <c r="O32" s="62"/>
      <c r="P32" s="63" t="s">
        <v>2277</v>
      </c>
      <c r="Q32" s="58" t="s">
        <v>1079</v>
      </c>
      <c r="R32" s="481"/>
    </row>
    <row r="33" spans="1:18" ht="38.25">
      <c r="A33" s="479">
        <v>44743</v>
      </c>
      <c r="B33" s="348"/>
      <c r="C33" s="238" t="s">
        <v>148</v>
      </c>
      <c r="D33" s="238" t="s">
        <v>147</v>
      </c>
      <c r="E33" s="238" t="s">
        <v>2369</v>
      </c>
      <c r="F33" s="238" t="s">
        <v>2370</v>
      </c>
      <c r="G33" s="238"/>
      <c r="H33" s="238"/>
      <c r="I33" s="238"/>
      <c r="J33" s="238"/>
      <c r="K33" s="238"/>
      <c r="L33" s="238"/>
      <c r="M33" s="238"/>
      <c r="N33" s="238"/>
      <c r="O33" s="238"/>
      <c r="P33" s="238" t="s">
        <v>2371</v>
      </c>
      <c r="Q33" s="246" t="s">
        <v>2372</v>
      </c>
      <c r="R33" s="481"/>
    </row>
    <row r="34" spans="1:18" ht="153">
      <c r="A34" s="479">
        <v>44805</v>
      </c>
      <c r="B34" s="348"/>
      <c r="C34" s="238" t="s">
        <v>2373</v>
      </c>
      <c r="D34" s="238" t="s">
        <v>2374</v>
      </c>
      <c r="E34" s="238" t="s">
        <v>2375</v>
      </c>
      <c r="F34" s="238" t="s">
        <v>2376</v>
      </c>
      <c r="G34" s="238"/>
      <c r="H34" s="238"/>
      <c r="I34" s="238"/>
      <c r="J34" s="238"/>
      <c r="K34" s="238"/>
      <c r="L34" s="238"/>
      <c r="M34" s="238"/>
      <c r="N34" s="238"/>
      <c r="O34" s="238"/>
      <c r="P34" s="238" t="s">
        <v>2377</v>
      </c>
      <c r="Q34" s="246" t="s">
        <v>2378</v>
      </c>
      <c r="R34" s="481"/>
    </row>
    <row r="35" spans="1:18" ht="64.5" customHeight="1">
      <c r="A35" s="479">
        <v>44562</v>
      </c>
      <c r="B35" s="355" t="s">
        <v>104</v>
      </c>
      <c r="C35" s="330" t="s">
        <v>412</v>
      </c>
      <c r="D35" s="330" t="s">
        <v>143</v>
      </c>
      <c r="E35" s="330" t="s">
        <v>171</v>
      </c>
      <c r="F35" s="330"/>
      <c r="G35" s="330"/>
      <c r="H35" s="330"/>
      <c r="I35" s="330" t="s">
        <v>864</v>
      </c>
      <c r="J35" s="330" t="s">
        <v>381</v>
      </c>
      <c r="K35" s="330" t="s">
        <v>410</v>
      </c>
      <c r="L35" s="330" t="s">
        <v>408</v>
      </c>
      <c r="M35" s="89"/>
      <c r="N35" s="89"/>
      <c r="O35" s="89"/>
      <c r="P35" s="63" t="s">
        <v>411</v>
      </c>
      <c r="Q35" s="58" t="s">
        <v>1501</v>
      </c>
      <c r="R35" s="484"/>
    </row>
    <row r="36" spans="1:18" ht="57.75" customHeight="1">
      <c r="A36" s="479">
        <v>44593</v>
      </c>
      <c r="B36" s="403"/>
      <c r="C36" s="330" t="s">
        <v>140</v>
      </c>
      <c r="D36" s="330" t="s">
        <v>1192</v>
      </c>
      <c r="E36" s="34">
        <v>44599</v>
      </c>
      <c r="F36" s="330"/>
      <c r="G36" s="330" t="s">
        <v>409</v>
      </c>
      <c r="H36" s="34">
        <v>44814</v>
      </c>
      <c r="I36" s="330"/>
      <c r="J36" s="330"/>
      <c r="K36" s="89"/>
      <c r="L36" s="89"/>
      <c r="M36" s="89"/>
      <c r="N36" s="89"/>
      <c r="O36" s="89"/>
      <c r="P36" s="89"/>
      <c r="Q36" s="58" t="s">
        <v>272</v>
      </c>
      <c r="R36" s="484"/>
    </row>
    <row r="37" spans="1:18" ht="37.5" customHeight="1">
      <c r="A37" s="479">
        <v>44593</v>
      </c>
      <c r="B37" s="403"/>
      <c r="C37" s="330" t="s">
        <v>1193</v>
      </c>
      <c r="D37" s="330" t="s">
        <v>359</v>
      </c>
      <c r="E37" s="34">
        <v>44596</v>
      </c>
      <c r="F37" s="330" t="s">
        <v>382</v>
      </c>
      <c r="G37" s="330"/>
      <c r="H37" s="330"/>
      <c r="I37" s="330" t="s">
        <v>383</v>
      </c>
      <c r="J37" s="330" t="s">
        <v>384</v>
      </c>
      <c r="K37" s="330"/>
      <c r="L37" s="330"/>
      <c r="M37" s="330"/>
      <c r="N37" s="330"/>
      <c r="O37" s="330"/>
      <c r="P37" s="127"/>
      <c r="Q37" s="58" t="s">
        <v>385</v>
      </c>
      <c r="R37" s="484"/>
    </row>
    <row r="38" spans="1:18" ht="27.75" customHeight="1">
      <c r="A38" s="479">
        <v>44621</v>
      </c>
      <c r="B38" s="403"/>
      <c r="C38" s="330" t="s">
        <v>285</v>
      </c>
      <c r="D38" s="330" t="s">
        <v>434</v>
      </c>
      <c r="E38" s="330"/>
      <c r="F38" s="330"/>
      <c r="G38" s="330"/>
      <c r="H38" s="330"/>
      <c r="I38" s="330"/>
      <c r="J38" s="330"/>
      <c r="K38" s="330"/>
      <c r="L38" s="330"/>
      <c r="M38" s="330"/>
      <c r="N38" s="330"/>
      <c r="O38" s="330"/>
      <c r="P38" s="127"/>
      <c r="Q38" s="58" t="s">
        <v>433</v>
      </c>
      <c r="R38" s="484"/>
    </row>
    <row r="39" spans="1:18" ht="42" customHeight="1">
      <c r="A39" s="479">
        <v>44682</v>
      </c>
      <c r="B39" s="409"/>
      <c r="C39" s="330" t="s">
        <v>1183</v>
      </c>
      <c r="D39" s="330" t="s">
        <v>143</v>
      </c>
      <c r="E39" s="330" t="s">
        <v>945</v>
      </c>
      <c r="F39" s="330" t="s">
        <v>175</v>
      </c>
      <c r="G39" s="330"/>
      <c r="H39" s="330"/>
      <c r="I39" s="330"/>
      <c r="J39" s="330"/>
      <c r="K39" s="330"/>
      <c r="L39" s="330"/>
      <c r="M39" s="330"/>
      <c r="N39" s="330"/>
      <c r="O39" s="330"/>
      <c r="P39" s="105">
        <v>44715</v>
      </c>
      <c r="Q39" s="58" t="s">
        <v>1502</v>
      </c>
      <c r="R39" s="484"/>
    </row>
    <row r="40" spans="1:18" ht="99.75" customHeight="1">
      <c r="A40" s="479">
        <v>44805</v>
      </c>
      <c r="B40" s="341" t="s">
        <v>104</v>
      </c>
      <c r="C40" s="238" t="s">
        <v>2260</v>
      </c>
      <c r="D40" s="238" t="s">
        <v>1916</v>
      </c>
      <c r="E40" s="245"/>
      <c r="F40" s="238" t="s">
        <v>2198</v>
      </c>
      <c r="G40" s="238"/>
      <c r="H40" s="238"/>
      <c r="I40" s="238" t="s">
        <v>2199</v>
      </c>
      <c r="J40" s="245">
        <v>44819</v>
      </c>
      <c r="K40" s="238"/>
      <c r="L40" s="238"/>
      <c r="M40" s="238"/>
      <c r="N40" s="238"/>
      <c r="O40" s="238"/>
      <c r="P40" s="238"/>
      <c r="Q40" s="267" t="s">
        <v>2261</v>
      </c>
      <c r="R40" s="485" t="s">
        <v>2262</v>
      </c>
    </row>
    <row r="41" spans="1:18" ht="60.75" customHeight="1">
      <c r="A41" s="479">
        <v>44562</v>
      </c>
      <c r="B41" s="355" t="s">
        <v>107</v>
      </c>
      <c r="C41" s="330" t="s">
        <v>140</v>
      </c>
      <c r="D41" s="330" t="s">
        <v>417</v>
      </c>
      <c r="E41" s="34" t="s">
        <v>446</v>
      </c>
      <c r="F41" s="34" t="s">
        <v>447</v>
      </c>
      <c r="G41" s="330" t="s">
        <v>418</v>
      </c>
      <c r="H41" s="330" t="s">
        <v>419</v>
      </c>
      <c r="I41" s="330"/>
      <c r="J41" s="330"/>
      <c r="K41" s="330" t="s">
        <v>420</v>
      </c>
      <c r="L41" s="330" t="s">
        <v>408</v>
      </c>
      <c r="M41" s="330"/>
      <c r="N41" s="330"/>
      <c r="O41" s="330"/>
      <c r="P41" s="118" t="s">
        <v>2278</v>
      </c>
      <c r="Q41" s="58" t="s">
        <v>1196</v>
      </c>
      <c r="R41" s="486"/>
    </row>
    <row r="42" spans="1:18" ht="28.5" customHeight="1">
      <c r="A42" s="479">
        <v>44682</v>
      </c>
      <c r="B42" s="348"/>
      <c r="C42" s="330" t="s">
        <v>1183</v>
      </c>
      <c r="D42" s="330" t="s">
        <v>143</v>
      </c>
      <c r="E42" s="34" t="s">
        <v>762</v>
      </c>
      <c r="F42" s="34" t="s">
        <v>175</v>
      </c>
      <c r="G42" s="330"/>
      <c r="H42" s="330"/>
      <c r="I42" s="330"/>
      <c r="J42" s="330"/>
      <c r="K42" s="330"/>
      <c r="L42" s="330"/>
      <c r="M42" s="330"/>
      <c r="N42" s="330"/>
      <c r="O42" s="330"/>
      <c r="P42" s="105">
        <v>44701</v>
      </c>
      <c r="Q42" s="58" t="s">
        <v>763</v>
      </c>
      <c r="R42" s="486"/>
    </row>
    <row r="43" spans="1:18" ht="140.25" customHeight="1">
      <c r="A43" s="479">
        <v>44682</v>
      </c>
      <c r="B43" s="348"/>
      <c r="C43" s="330" t="s">
        <v>718</v>
      </c>
      <c r="D43" s="330" t="s">
        <v>143</v>
      </c>
      <c r="E43" s="34" t="s">
        <v>627</v>
      </c>
      <c r="F43" s="34"/>
      <c r="G43" s="330"/>
      <c r="H43" s="330"/>
      <c r="I43" s="330"/>
      <c r="J43" s="330"/>
      <c r="K43" s="330" t="s">
        <v>812</v>
      </c>
      <c r="L43" s="330" t="s">
        <v>813</v>
      </c>
      <c r="M43" s="330" t="s">
        <v>2416</v>
      </c>
      <c r="N43" s="330"/>
      <c r="O43" s="330"/>
      <c r="P43" s="118"/>
      <c r="Q43" s="58" t="s">
        <v>1197</v>
      </c>
      <c r="R43" s="486"/>
    </row>
    <row r="44" spans="1:18" ht="42.75" customHeight="1">
      <c r="A44" s="479">
        <v>44713</v>
      </c>
      <c r="B44" s="360"/>
      <c r="C44" s="330" t="s">
        <v>842</v>
      </c>
      <c r="D44" s="330" t="s">
        <v>843</v>
      </c>
      <c r="E44" s="34">
        <v>44722</v>
      </c>
      <c r="F44" s="34" t="s">
        <v>844</v>
      </c>
      <c r="G44" s="330"/>
      <c r="H44" s="330"/>
      <c r="I44" s="330"/>
      <c r="J44" s="330"/>
      <c r="K44" s="330"/>
      <c r="L44" s="330"/>
      <c r="M44" s="330"/>
      <c r="N44" s="330"/>
      <c r="O44" s="330"/>
      <c r="P44" s="118"/>
      <c r="Q44" s="58" t="s">
        <v>845</v>
      </c>
      <c r="R44" s="486"/>
    </row>
    <row r="45" spans="1:18" ht="54.75" customHeight="1">
      <c r="A45" s="479">
        <v>44682</v>
      </c>
      <c r="B45" s="355" t="s">
        <v>15</v>
      </c>
      <c r="C45" s="330" t="s">
        <v>140</v>
      </c>
      <c r="D45" s="330" t="s">
        <v>417</v>
      </c>
      <c r="E45" s="330"/>
      <c r="F45" s="330" t="s">
        <v>447</v>
      </c>
      <c r="G45" s="330"/>
      <c r="H45" s="129"/>
      <c r="I45" s="330" t="s">
        <v>729</v>
      </c>
      <c r="J45" s="330" t="s">
        <v>730</v>
      </c>
      <c r="K45" s="89"/>
      <c r="L45" s="89"/>
      <c r="M45" s="89"/>
      <c r="N45" s="58"/>
      <c r="O45" s="58"/>
      <c r="P45" s="63" t="s">
        <v>2279</v>
      </c>
      <c r="Q45" s="58" t="s">
        <v>728</v>
      </c>
      <c r="R45" s="487"/>
    </row>
    <row r="46" spans="1:18" ht="42.75" customHeight="1">
      <c r="A46" s="479">
        <v>44682</v>
      </c>
      <c r="B46" s="360"/>
      <c r="C46" s="330" t="s">
        <v>1183</v>
      </c>
      <c r="D46" s="330" t="s">
        <v>147</v>
      </c>
      <c r="E46" s="330" t="s">
        <v>912</v>
      </c>
      <c r="F46" s="330" t="s">
        <v>175</v>
      </c>
      <c r="G46" s="330"/>
      <c r="H46" s="330"/>
      <c r="I46" s="330"/>
      <c r="J46" s="330"/>
      <c r="K46" s="330"/>
      <c r="L46" s="330"/>
      <c r="M46" s="330"/>
      <c r="N46" s="330"/>
      <c r="O46" s="330"/>
      <c r="P46" s="63" t="s">
        <v>916</v>
      </c>
      <c r="Q46" s="80" t="s">
        <v>284</v>
      </c>
      <c r="R46" s="488"/>
    </row>
    <row r="47" spans="1:18" ht="54" customHeight="1">
      <c r="A47" s="479">
        <v>44562</v>
      </c>
      <c r="B47" s="355" t="s">
        <v>130</v>
      </c>
      <c r="C47" s="330" t="s">
        <v>469</v>
      </c>
      <c r="D47" s="330" t="s">
        <v>865</v>
      </c>
      <c r="E47" s="330" t="s">
        <v>866</v>
      </c>
      <c r="F47" s="330" t="s">
        <v>516</v>
      </c>
      <c r="G47" s="62"/>
      <c r="H47" s="62"/>
      <c r="I47" s="62"/>
      <c r="J47" s="62"/>
      <c r="K47" s="62"/>
      <c r="L47" s="62"/>
      <c r="M47" s="62"/>
      <c r="N47" s="62"/>
      <c r="O47" s="62"/>
      <c r="P47" s="63" t="s">
        <v>515</v>
      </c>
      <c r="Q47" s="58" t="s">
        <v>867</v>
      </c>
      <c r="R47" s="480"/>
    </row>
    <row r="48" spans="1:18" ht="38.25" customHeight="1">
      <c r="A48" s="479">
        <v>44682</v>
      </c>
      <c r="B48" s="348"/>
      <c r="C48" s="330" t="s">
        <v>759</v>
      </c>
      <c r="D48" s="330" t="s">
        <v>147</v>
      </c>
      <c r="E48" s="330" t="s">
        <v>981</v>
      </c>
      <c r="F48" s="330"/>
      <c r="G48" s="62"/>
      <c r="H48" s="62"/>
      <c r="I48" s="330" t="s">
        <v>980</v>
      </c>
      <c r="J48" s="330" t="s">
        <v>159</v>
      </c>
      <c r="K48" s="330" t="s">
        <v>751</v>
      </c>
      <c r="L48" s="330" t="s">
        <v>408</v>
      </c>
      <c r="M48" s="62"/>
      <c r="N48" s="62"/>
      <c r="O48" s="62"/>
      <c r="P48" s="63"/>
      <c r="Q48" s="58" t="s">
        <v>760</v>
      </c>
      <c r="R48" s="480"/>
    </row>
    <row r="49" spans="1:18" ht="42" customHeight="1">
      <c r="A49" s="479">
        <v>44774</v>
      </c>
      <c r="B49" s="349"/>
      <c r="C49" s="330" t="s">
        <v>648</v>
      </c>
      <c r="D49" s="330" t="s">
        <v>143</v>
      </c>
      <c r="E49" s="221"/>
      <c r="F49" s="221" t="s">
        <v>175</v>
      </c>
      <c r="G49" s="230"/>
      <c r="H49" s="230"/>
      <c r="I49" s="221"/>
      <c r="J49" s="221"/>
      <c r="K49" s="221"/>
      <c r="L49" s="230"/>
      <c r="M49" s="230"/>
      <c r="N49" s="230"/>
      <c r="O49" s="230"/>
      <c r="P49" s="266" t="s">
        <v>1675</v>
      </c>
      <c r="Q49" s="58" t="s">
        <v>1676</v>
      </c>
      <c r="R49" s="480"/>
    </row>
    <row r="50" spans="1:18" ht="36" customHeight="1">
      <c r="A50" s="479">
        <v>44593</v>
      </c>
      <c r="B50" s="355" t="s">
        <v>114</v>
      </c>
      <c r="C50" s="330" t="s">
        <v>412</v>
      </c>
      <c r="D50" s="330" t="s">
        <v>570</v>
      </c>
      <c r="E50" s="34">
        <v>44594</v>
      </c>
      <c r="F50" s="330"/>
      <c r="G50" s="75"/>
      <c r="H50" s="75"/>
      <c r="I50" s="62"/>
      <c r="J50" s="62"/>
      <c r="K50" s="62"/>
      <c r="L50" s="62"/>
      <c r="M50" s="62"/>
      <c r="N50" s="62"/>
      <c r="O50" s="62"/>
      <c r="P50" s="63"/>
      <c r="Q50" s="58" t="s">
        <v>826</v>
      </c>
      <c r="R50" s="480"/>
    </row>
    <row r="51" spans="1:18" ht="72" customHeight="1">
      <c r="A51" s="479">
        <v>44621</v>
      </c>
      <c r="B51" s="354"/>
      <c r="C51" s="330" t="s">
        <v>1183</v>
      </c>
      <c r="D51" s="330" t="s">
        <v>143</v>
      </c>
      <c r="E51" s="330" t="s">
        <v>1013</v>
      </c>
      <c r="F51" s="330"/>
      <c r="G51" s="75"/>
      <c r="H51" s="75"/>
      <c r="I51" s="62"/>
      <c r="J51" s="62"/>
      <c r="K51" s="62"/>
      <c r="L51" s="330"/>
      <c r="M51" s="62"/>
      <c r="N51" s="62"/>
      <c r="O51" s="62"/>
      <c r="P51" s="63"/>
      <c r="Q51" s="58" t="s">
        <v>1015</v>
      </c>
      <c r="R51" s="480" t="s">
        <v>1014</v>
      </c>
    </row>
    <row r="52" spans="1:18" ht="84" customHeight="1">
      <c r="A52" s="479">
        <v>44774</v>
      </c>
      <c r="B52" s="354"/>
      <c r="C52" s="330" t="s">
        <v>412</v>
      </c>
      <c r="D52" s="330" t="s">
        <v>143</v>
      </c>
      <c r="E52" s="330" t="s">
        <v>1994</v>
      </c>
      <c r="F52" s="330"/>
      <c r="G52" s="75"/>
      <c r="H52" s="75"/>
      <c r="I52" s="62"/>
      <c r="J52" s="62"/>
      <c r="K52" s="62"/>
      <c r="L52" s="330"/>
      <c r="M52" s="62"/>
      <c r="N52" s="62"/>
      <c r="O52" s="62"/>
      <c r="P52" s="63" t="s">
        <v>2265</v>
      </c>
      <c r="Q52" s="58" t="s">
        <v>1995</v>
      </c>
      <c r="R52" s="480"/>
    </row>
    <row r="53" spans="1:18" ht="88.5" customHeight="1">
      <c r="A53" s="479">
        <v>44774</v>
      </c>
      <c r="B53" s="349"/>
      <c r="C53" s="330" t="s">
        <v>316</v>
      </c>
      <c r="D53" s="330" t="s">
        <v>143</v>
      </c>
      <c r="E53" s="330" t="s">
        <v>1996</v>
      </c>
      <c r="F53" s="330"/>
      <c r="G53" s="34" t="s">
        <v>2264</v>
      </c>
      <c r="H53" s="75"/>
      <c r="I53" s="62"/>
      <c r="J53" s="62"/>
      <c r="K53" s="34">
        <v>44812</v>
      </c>
      <c r="L53" s="330">
        <v>1500</v>
      </c>
      <c r="M53" s="330" t="s">
        <v>2288</v>
      </c>
      <c r="N53" s="62"/>
      <c r="O53" s="62"/>
      <c r="P53" s="58" t="s">
        <v>2263</v>
      </c>
      <c r="Q53" s="58" t="s">
        <v>1083</v>
      </c>
      <c r="R53" s="480"/>
    </row>
    <row r="54" spans="1:18" ht="102" customHeight="1">
      <c r="A54" s="479">
        <v>44682</v>
      </c>
      <c r="B54" s="335" t="s">
        <v>117</v>
      </c>
      <c r="C54" s="330" t="s">
        <v>1155</v>
      </c>
      <c r="D54" s="330" t="s">
        <v>144</v>
      </c>
      <c r="E54" s="330" t="s">
        <v>780</v>
      </c>
      <c r="F54" s="330" t="s">
        <v>779</v>
      </c>
      <c r="G54" s="95"/>
      <c r="H54" s="95"/>
      <c r="I54" s="95"/>
      <c r="J54" s="95"/>
      <c r="K54" s="95"/>
      <c r="L54" s="95"/>
      <c r="M54" s="95"/>
      <c r="N54" s="95"/>
      <c r="O54" s="95"/>
      <c r="P54" s="105">
        <v>44742</v>
      </c>
      <c r="Q54" s="58" t="s">
        <v>1993</v>
      </c>
      <c r="R54" s="480"/>
    </row>
    <row r="55" spans="1:18" ht="40.5" customHeight="1">
      <c r="A55" s="479">
        <v>44621</v>
      </c>
      <c r="B55" s="355" t="s">
        <v>131</v>
      </c>
      <c r="C55" s="357" t="s">
        <v>1183</v>
      </c>
      <c r="D55" s="330" t="s">
        <v>147</v>
      </c>
      <c r="E55" s="330" t="s">
        <v>386</v>
      </c>
      <c r="F55" s="330" t="s">
        <v>175</v>
      </c>
      <c r="G55" s="330"/>
      <c r="H55" s="330"/>
      <c r="I55" s="330"/>
      <c r="J55" s="330"/>
      <c r="K55" s="330"/>
      <c r="L55" s="330"/>
      <c r="M55" s="330"/>
      <c r="N55" s="330"/>
      <c r="O55" s="58"/>
      <c r="P55" s="63" t="s">
        <v>387</v>
      </c>
      <c r="Q55" s="89"/>
      <c r="R55" s="489"/>
    </row>
    <row r="56" spans="1:18" ht="123.75" customHeight="1">
      <c r="A56" s="479">
        <v>44652</v>
      </c>
      <c r="B56" s="348"/>
      <c r="C56" s="358"/>
      <c r="D56" s="330" t="s">
        <v>147</v>
      </c>
      <c r="E56" s="330" t="s">
        <v>386</v>
      </c>
      <c r="F56" s="330" t="s">
        <v>175</v>
      </c>
      <c r="G56" s="89"/>
      <c r="H56" s="89"/>
      <c r="I56" s="89"/>
      <c r="J56" s="89"/>
      <c r="K56" s="89"/>
      <c r="L56" s="89"/>
      <c r="M56" s="89"/>
      <c r="N56" s="89"/>
      <c r="O56" s="89"/>
      <c r="P56" s="63" t="s">
        <v>810</v>
      </c>
      <c r="Q56" s="58" t="s">
        <v>1503</v>
      </c>
      <c r="R56" s="480" t="s">
        <v>1199</v>
      </c>
    </row>
    <row r="57" spans="1:18" ht="55.5" customHeight="1">
      <c r="A57" s="479">
        <v>44652</v>
      </c>
      <c r="B57" s="348"/>
      <c r="C57" s="359"/>
      <c r="D57" s="330" t="s">
        <v>147</v>
      </c>
      <c r="E57" s="330" t="s">
        <v>386</v>
      </c>
      <c r="F57" s="330" t="s">
        <v>175</v>
      </c>
      <c r="G57" s="330"/>
      <c r="H57" s="330"/>
      <c r="I57" s="330"/>
      <c r="J57" s="330"/>
      <c r="K57" s="330"/>
      <c r="L57" s="330"/>
      <c r="M57" s="330"/>
      <c r="N57" s="330"/>
      <c r="O57" s="58"/>
      <c r="P57" s="63" t="s">
        <v>811</v>
      </c>
      <c r="Q57" s="89"/>
      <c r="R57" s="489"/>
    </row>
    <row r="58" spans="1:18" ht="112.5" customHeight="1">
      <c r="A58" s="479">
        <v>44774</v>
      </c>
      <c r="B58" s="349"/>
      <c r="C58" s="332" t="s">
        <v>280</v>
      </c>
      <c r="D58" s="330" t="s">
        <v>147</v>
      </c>
      <c r="E58" s="330" t="s">
        <v>2074</v>
      </c>
      <c r="F58" s="330" t="s">
        <v>2075</v>
      </c>
      <c r="G58" s="330"/>
      <c r="H58" s="330"/>
      <c r="I58" s="330"/>
      <c r="J58" s="330"/>
      <c r="K58" s="330"/>
      <c r="L58" s="330"/>
      <c r="M58" s="330"/>
      <c r="N58" s="330"/>
      <c r="O58" s="58"/>
      <c r="P58" s="63" t="s">
        <v>2076</v>
      </c>
      <c r="Q58" s="63" t="s">
        <v>2289</v>
      </c>
      <c r="R58" s="490" t="s">
        <v>2077</v>
      </c>
    </row>
    <row r="59" spans="1:18" ht="51" customHeight="1">
      <c r="A59" s="479">
        <v>44593</v>
      </c>
      <c r="B59" s="355" t="s">
        <v>132</v>
      </c>
      <c r="C59" s="330" t="s">
        <v>1155</v>
      </c>
      <c r="D59" s="330" t="s">
        <v>1490</v>
      </c>
      <c r="E59" s="330" t="s">
        <v>814</v>
      </c>
      <c r="F59" s="330"/>
      <c r="G59" s="330"/>
      <c r="H59" s="330"/>
      <c r="I59" s="330"/>
      <c r="J59" s="330"/>
      <c r="K59" s="330"/>
      <c r="L59" s="330"/>
      <c r="M59" s="330"/>
      <c r="N59" s="330"/>
      <c r="O59" s="58"/>
      <c r="P59" s="63" t="s">
        <v>2280</v>
      </c>
      <c r="Q59" s="58" t="s">
        <v>1481</v>
      </c>
      <c r="R59" s="489"/>
    </row>
    <row r="60" spans="1:18" ht="62.25" customHeight="1">
      <c r="A60" s="479">
        <v>44621</v>
      </c>
      <c r="B60" s="360"/>
      <c r="C60" s="330" t="s">
        <v>142</v>
      </c>
      <c r="D60" s="330" t="s">
        <v>143</v>
      </c>
      <c r="E60" s="330" t="s">
        <v>206</v>
      </c>
      <c r="F60" s="330"/>
      <c r="G60" s="330" t="s">
        <v>208</v>
      </c>
      <c r="H60" s="34">
        <v>44972</v>
      </c>
      <c r="I60" s="65"/>
      <c r="J60" s="65"/>
      <c r="K60" s="65"/>
      <c r="L60" s="65"/>
      <c r="M60" s="65"/>
      <c r="N60" s="65"/>
      <c r="O60" s="65"/>
      <c r="P60" s="63" t="s">
        <v>207</v>
      </c>
      <c r="Q60" s="58" t="s">
        <v>868</v>
      </c>
      <c r="R60" s="480"/>
    </row>
    <row r="61" spans="1:18" ht="114" customHeight="1">
      <c r="A61" s="479"/>
      <c r="B61" s="335" t="s">
        <v>16</v>
      </c>
      <c r="C61" s="330" t="s">
        <v>146</v>
      </c>
      <c r="D61" s="330"/>
      <c r="E61" s="330"/>
      <c r="F61" s="330"/>
      <c r="G61" s="95"/>
      <c r="H61" s="95"/>
      <c r="I61" s="95"/>
      <c r="J61" s="95"/>
      <c r="K61" s="95"/>
      <c r="L61" s="95"/>
      <c r="M61" s="95"/>
      <c r="N61" s="79"/>
      <c r="O61" s="95"/>
      <c r="P61" s="63"/>
      <c r="Q61" s="58"/>
      <c r="R61" s="480"/>
    </row>
    <row r="62" spans="1:18" ht="42.75" customHeight="1">
      <c r="A62" s="479">
        <v>44621</v>
      </c>
      <c r="B62" s="355" t="s">
        <v>133</v>
      </c>
      <c r="C62" s="330" t="s">
        <v>304</v>
      </c>
      <c r="D62" s="330" t="s">
        <v>463</v>
      </c>
      <c r="E62" s="330" t="s">
        <v>522</v>
      </c>
      <c r="F62" s="330" t="s">
        <v>252</v>
      </c>
      <c r="G62" s="89"/>
      <c r="H62" s="89"/>
      <c r="I62" s="330" t="s">
        <v>533</v>
      </c>
      <c r="J62" s="330" t="s">
        <v>534</v>
      </c>
      <c r="K62" s="89"/>
      <c r="L62" s="89"/>
      <c r="M62" s="89"/>
      <c r="N62" s="58"/>
      <c r="O62" s="58"/>
      <c r="P62" s="63"/>
      <c r="Q62" s="58" t="s">
        <v>535</v>
      </c>
      <c r="R62" s="491"/>
    </row>
    <row r="63" spans="1:18" ht="66" customHeight="1">
      <c r="A63" s="479">
        <v>44652</v>
      </c>
      <c r="B63" s="360"/>
      <c r="C63" s="330" t="s">
        <v>1155</v>
      </c>
      <c r="D63" s="330" t="s">
        <v>143</v>
      </c>
      <c r="E63" s="330" t="s">
        <v>708</v>
      </c>
      <c r="F63" s="330" t="s">
        <v>175</v>
      </c>
      <c r="G63" s="89"/>
      <c r="H63" s="89"/>
      <c r="I63" s="330"/>
      <c r="J63" s="330"/>
      <c r="K63" s="89"/>
      <c r="L63" s="89"/>
      <c r="M63" s="89"/>
      <c r="N63" s="58"/>
      <c r="O63" s="58"/>
      <c r="P63" s="63" t="s">
        <v>2281</v>
      </c>
      <c r="Q63" s="58" t="s">
        <v>1156</v>
      </c>
      <c r="R63" s="491"/>
    </row>
    <row r="64" spans="1:18" ht="114" customHeight="1">
      <c r="A64" s="479">
        <v>44621</v>
      </c>
      <c r="B64" s="335" t="s">
        <v>103</v>
      </c>
      <c r="C64" s="330" t="s">
        <v>285</v>
      </c>
      <c r="D64" s="330" t="s">
        <v>1200</v>
      </c>
      <c r="E64" s="34">
        <v>44650</v>
      </c>
      <c r="F64" s="330" t="s">
        <v>175</v>
      </c>
      <c r="G64" s="34"/>
      <c r="H64" s="34"/>
      <c r="I64" s="330"/>
      <c r="J64" s="130"/>
      <c r="K64" s="330"/>
      <c r="L64" s="330"/>
      <c r="M64" s="330"/>
      <c r="N64" s="131"/>
      <c r="O64" s="131"/>
      <c r="P64" s="63"/>
      <c r="Q64" s="58" t="s">
        <v>538</v>
      </c>
      <c r="R64" s="480"/>
    </row>
    <row r="65" spans="1:18" ht="66.75" customHeight="1">
      <c r="A65" s="479">
        <v>44562</v>
      </c>
      <c r="B65" s="355" t="s">
        <v>128</v>
      </c>
      <c r="C65" s="330" t="s">
        <v>313</v>
      </c>
      <c r="D65" s="330" t="s">
        <v>147</v>
      </c>
      <c r="E65" s="330"/>
      <c r="F65" s="330" t="s">
        <v>1494</v>
      </c>
      <c r="G65" s="62"/>
      <c r="H65" s="62"/>
      <c r="I65" s="62"/>
      <c r="J65" s="62"/>
      <c r="K65" s="62"/>
      <c r="L65" s="62"/>
      <c r="M65" s="62"/>
      <c r="N65" s="58" t="s">
        <v>613</v>
      </c>
      <c r="O65" s="58"/>
      <c r="P65" s="63" t="s">
        <v>1024</v>
      </c>
      <c r="Q65" s="58" t="s">
        <v>869</v>
      </c>
      <c r="R65" s="480" t="s">
        <v>1505</v>
      </c>
    </row>
    <row r="66" spans="1:18" ht="81.75" customHeight="1">
      <c r="A66" s="479">
        <v>44652</v>
      </c>
      <c r="B66" s="348"/>
      <c r="C66" s="330" t="s">
        <v>1183</v>
      </c>
      <c r="D66" s="330" t="s">
        <v>143</v>
      </c>
      <c r="E66" s="330" t="s">
        <v>1116</v>
      </c>
      <c r="F66" s="330" t="s">
        <v>175</v>
      </c>
      <c r="G66" s="330"/>
      <c r="H66" s="330"/>
      <c r="I66" s="330"/>
      <c r="J66" s="330"/>
      <c r="K66" s="330"/>
      <c r="L66" s="330"/>
      <c r="M66" s="330"/>
      <c r="N66" s="58" t="s">
        <v>1117</v>
      </c>
      <c r="O66" s="58"/>
      <c r="P66" s="63" t="s">
        <v>1118</v>
      </c>
      <c r="Q66" s="58" t="s">
        <v>1504</v>
      </c>
      <c r="R66" s="480" t="s">
        <v>1201</v>
      </c>
    </row>
    <row r="67" spans="1:18" ht="45.75" customHeight="1">
      <c r="A67" s="479">
        <v>44652</v>
      </c>
      <c r="B67" s="360"/>
      <c r="C67" s="330" t="s">
        <v>1183</v>
      </c>
      <c r="D67" s="330" t="s">
        <v>143</v>
      </c>
      <c r="E67" s="330" t="s">
        <v>1116</v>
      </c>
      <c r="F67" s="330" t="s">
        <v>175</v>
      </c>
      <c r="G67" s="330"/>
      <c r="H67" s="330"/>
      <c r="I67" s="330"/>
      <c r="J67" s="330"/>
      <c r="K67" s="330"/>
      <c r="L67" s="330"/>
      <c r="M67" s="330"/>
      <c r="N67" s="58"/>
      <c r="O67" s="58"/>
      <c r="P67" s="63" t="s">
        <v>1119</v>
      </c>
      <c r="Q67" s="58" t="s">
        <v>1506</v>
      </c>
      <c r="R67" s="480"/>
    </row>
    <row r="68" spans="1:18" ht="38.25" customHeight="1">
      <c r="A68" s="479">
        <v>44593</v>
      </c>
      <c r="B68" s="355" t="s">
        <v>68</v>
      </c>
      <c r="C68" s="357" t="s">
        <v>227</v>
      </c>
      <c r="D68" s="330" t="s">
        <v>476</v>
      </c>
      <c r="E68" s="34">
        <v>44607</v>
      </c>
      <c r="F68" s="330" t="s">
        <v>228</v>
      </c>
      <c r="G68" s="34"/>
      <c r="H68" s="34"/>
      <c r="I68" s="330" t="s">
        <v>1115</v>
      </c>
      <c r="J68" s="330"/>
      <c r="K68" s="330"/>
      <c r="L68" s="330"/>
      <c r="M68" s="330"/>
      <c r="N68" s="131"/>
      <c r="O68" s="131"/>
      <c r="P68" s="63"/>
      <c r="Q68" s="58" t="s">
        <v>475</v>
      </c>
      <c r="R68" s="480"/>
    </row>
    <row r="69" spans="1:18" ht="42.75" customHeight="1">
      <c r="A69" s="479">
        <v>44593</v>
      </c>
      <c r="B69" s="348"/>
      <c r="C69" s="359"/>
      <c r="D69" s="330" t="s">
        <v>188</v>
      </c>
      <c r="E69" s="34">
        <v>44602</v>
      </c>
      <c r="F69" s="330"/>
      <c r="G69" s="34"/>
      <c r="H69" s="34"/>
      <c r="I69" s="330"/>
      <c r="J69" s="330"/>
      <c r="K69" s="330"/>
      <c r="L69" s="330"/>
      <c r="M69" s="330"/>
      <c r="N69" s="131"/>
      <c r="O69" s="131"/>
      <c r="P69" s="63"/>
      <c r="Q69" s="58" t="s">
        <v>189</v>
      </c>
      <c r="R69" s="480"/>
    </row>
    <row r="70" spans="1:18" ht="60" customHeight="1">
      <c r="A70" s="479">
        <v>44805</v>
      </c>
      <c r="B70" s="354"/>
      <c r="C70" s="331" t="s">
        <v>698</v>
      </c>
      <c r="D70" s="330" t="s">
        <v>1865</v>
      </c>
      <c r="E70" s="34" t="s">
        <v>1074</v>
      </c>
      <c r="F70" s="330"/>
      <c r="G70" s="34"/>
      <c r="H70" s="34"/>
      <c r="I70" s="330"/>
      <c r="J70" s="330"/>
      <c r="K70" s="330"/>
      <c r="L70" s="330"/>
      <c r="M70" s="330"/>
      <c r="N70" s="131"/>
      <c r="O70" s="131"/>
      <c r="P70" s="63"/>
      <c r="Q70" s="58" t="s">
        <v>2290</v>
      </c>
      <c r="R70" s="480"/>
    </row>
    <row r="71" spans="1:18" ht="60" customHeight="1">
      <c r="A71" s="479">
        <v>44805</v>
      </c>
      <c r="B71" s="354"/>
      <c r="C71" s="331" t="s">
        <v>1155</v>
      </c>
      <c r="D71" s="330" t="s">
        <v>147</v>
      </c>
      <c r="E71" s="34" t="s">
        <v>2383</v>
      </c>
      <c r="F71" s="34" t="s">
        <v>2384</v>
      </c>
      <c r="G71" s="34"/>
      <c r="H71" s="34"/>
      <c r="I71" s="330"/>
      <c r="J71" s="330"/>
      <c r="K71" s="330"/>
      <c r="L71" s="330"/>
      <c r="M71" s="330"/>
      <c r="N71" s="131"/>
      <c r="O71" s="131"/>
      <c r="P71" s="34">
        <v>44820</v>
      </c>
      <c r="Q71" s="58" t="s">
        <v>1156</v>
      </c>
      <c r="R71" s="480"/>
    </row>
    <row r="72" spans="1:18" ht="60" customHeight="1">
      <c r="A72" s="479">
        <v>44805</v>
      </c>
      <c r="B72" s="349"/>
      <c r="C72" s="331" t="s">
        <v>1155</v>
      </c>
      <c r="D72" s="330" t="s">
        <v>572</v>
      </c>
      <c r="E72" s="34"/>
      <c r="F72" s="330"/>
      <c r="G72" s="34"/>
      <c r="H72" s="34"/>
      <c r="I72" s="330"/>
      <c r="J72" s="330"/>
      <c r="K72" s="330"/>
      <c r="L72" s="330"/>
      <c r="M72" s="330"/>
      <c r="N72" s="131"/>
      <c r="O72" s="131"/>
      <c r="P72" s="63"/>
      <c r="Q72" s="58" t="s">
        <v>2385</v>
      </c>
      <c r="R72" s="480" t="s">
        <v>2092</v>
      </c>
    </row>
    <row r="73" spans="1:18" s="12" customFormat="1" ht="106.5" customHeight="1">
      <c r="A73" s="479">
        <v>44562</v>
      </c>
      <c r="B73" s="355" t="s">
        <v>116</v>
      </c>
      <c r="C73" s="330" t="s">
        <v>181</v>
      </c>
      <c r="D73" s="330" t="s">
        <v>143</v>
      </c>
      <c r="E73" s="330" t="s">
        <v>166</v>
      </c>
      <c r="F73" s="330" t="s">
        <v>184</v>
      </c>
      <c r="G73" s="330" t="s">
        <v>471</v>
      </c>
      <c r="H73" s="34">
        <v>44824</v>
      </c>
      <c r="I73" s="330" t="s">
        <v>185</v>
      </c>
      <c r="J73" s="330" t="s">
        <v>182</v>
      </c>
      <c r="K73" s="330" t="s">
        <v>270</v>
      </c>
      <c r="L73" s="330"/>
      <c r="M73" s="330"/>
      <c r="N73" s="330"/>
      <c r="O73" s="330"/>
      <c r="P73" s="63" t="s">
        <v>183</v>
      </c>
      <c r="Q73" s="58" t="s">
        <v>1507</v>
      </c>
      <c r="R73" s="489"/>
    </row>
    <row r="74" spans="1:18" s="12" customFormat="1" ht="56.25" customHeight="1">
      <c r="A74" s="479">
        <v>44713</v>
      </c>
      <c r="B74" s="360"/>
      <c r="C74" s="330" t="s">
        <v>1202</v>
      </c>
      <c r="D74" s="330" t="s">
        <v>143</v>
      </c>
      <c r="E74" s="34">
        <v>44735</v>
      </c>
      <c r="F74" s="330" t="s">
        <v>848</v>
      </c>
      <c r="G74" s="330"/>
      <c r="H74" s="330"/>
      <c r="I74" s="330"/>
      <c r="J74" s="330"/>
      <c r="K74" s="330"/>
      <c r="L74" s="330"/>
      <c r="M74" s="330"/>
      <c r="N74" s="330"/>
      <c r="O74" s="330"/>
      <c r="P74" s="127"/>
      <c r="Q74" s="58" t="s">
        <v>1508</v>
      </c>
      <c r="R74" s="489"/>
    </row>
    <row r="75" spans="1:18" ht="98.25" customHeight="1">
      <c r="A75" s="479"/>
      <c r="B75" s="335" t="s">
        <v>105</v>
      </c>
      <c r="C75" s="330" t="s">
        <v>146</v>
      </c>
      <c r="D75" s="330"/>
      <c r="E75" s="330"/>
      <c r="F75" s="330"/>
      <c r="G75" s="330"/>
      <c r="H75" s="34"/>
      <c r="I75" s="62"/>
      <c r="J75" s="62"/>
      <c r="K75" s="62"/>
      <c r="L75" s="62"/>
      <c r="M75" s="62"/>
      <c r="N75" s="62"/>
      <c r="O75" s="62"/>
      <c r="P75" s="62"/>
      <c r="Q75" s="58"/>
      <c r="R75" s="480"/>
    </row>
    <row r="76" spans="1:18" ht="95.25" customHeight="1">
      <c r="A76" s="479">
        <v>44256</v>
      </c>
      <c r="B76" s="335" t="s">
        <v>126</v>
      </c>
      <c r="C76" s="330" t="s">
        <v>285</v>
      </c>
      <c r="D76" s="330" t="s">
        <v>193</v>
      </c>
      <c r="E76" s="34">
        <v>44650</v>
      </c>
      <c r="F76" s="330" t="s">
        <v>540</v>
      </c>
      <c r="G76" s="62"/>
      <c r="H76" s="62"/>
      <c r="I76" s="62"/>
      <c r="J76" s="62"/>
      <c r="K76" s="62"/>
      <c r="L76" s="62"/>
      <c r="M76" s="62"/>
      <c r="N76" s="62"/>
      <c r="O76" s="62"/>
      <c r="P76" s="118"/>
      <c r="Q76" s="63" t="s">
        <v>541</v>
      </c>
      <c r="R76" s="480"/>
    </row>
    <row r="77" spans="1:18" ht="99.75" customHeight="1">
      <c r="A77" s="479"/>
      <c r="B77" s="335" t="s">
        <v>1718</v>
      </c>
      <c r="C77" s="330" t="s">
        <v>146</v>
      </c>
      <c r="D77" s="330"/>
      <c r="E77" s="330"/>
      <c r="F77" s="330"/>
      <c r="G77" s="330"/>
      <c r="H77" s="330"/>
      <c r="I77" s="330"/>
      <c r="J77" s="330"/>
      <c r="K77" s="330"/>
      <c r="L77" s="330"/>
      <c r="M77" s="330"/>
      <c r="N77" s="330"/>
      <c r="O77" s="330"/>
      <c r="P77" s="63"/>
      <c r="Q77" s="63"/>
      <c r="R77" s="492"/>
    </row>
    <row r="78" spans="1:18" ht="100.5" customHeight="1">
      <c r="A78" s="479"/>
      <c r="B78" s="335" t="s">
        <v>67</v>
      </c>
      <c r="C78" s="330" t="s">
        <v>146</v>
      </c>
      <c r="D78" s="330"/>
      <c r="E78" s="330"/>
      <c r="F78" s="330"/>
      <c r="G78" s="88"/>
      <c r="H78" s="88"/>
      <c r="I78" s="88"/>
      <c r="J78" s="88"/>
      <c r="K78" s="88"/>
      <c r="L78" s="88"/>
      <c r="M78" s="88"/>
      <c r="N78" s="58"/>
      <c r="O78" s="88"/>
      <c r="P78" s="89"/>
      <c r="Q78" s="58"/>
      <c r="R78" s="480"/>
    </row>
    <row r="79" spans="1:18" ht="63.75">
      <c r="A79" s="479">
        <v>44593</v>
      </c>
      <c r="B79" s="402" t="s">
        <v>1189</v>
      </c>
      <c r="C79" s="330" t="s">
        <v>412</v>
      </c>
      <c r="D79" s="330" t="s">
        <v>143</v>
      </c>
      <c r="E79" s="330" t="s">
        <v>604</v>
      </c>
      <c r="F79" s="330"/>
      <c r="G79" s="88"/>
      <c r="H79" s="88"/>
      <c r="I79" s="88"/>
      <c r="J79" s="88"/>
      <c r="K79" s="88"/>
      <c r="L79" s="88"/>
      <c r="M79" s="88"/>
      <c r="N79" s="58"/>
      <c r="O79" s="88"/>
      <c r="P79" s="89"/>
      <c r="Q79" s="58" t="s">
        <v>1509</v>
      </c>
      <c r="R79" s="480"/>
    </row>
    <row r="80" spans="1:18" ht="89.25" customHeight="1">
      <c r="A80" s="479">
        <v>44621</v>
      </c>
      <c r="B80" s="403"/>
      <c r="C80" s="330" t="s">
        <v>264</v>
      </c>
      <c r="D80" s="330" t="s">
        <v>1120</v>
      </c>
      <c r="E80" s="71" t="s">
        <v>265</v>
      </c>
      <c r="F80" s="330"/>
      <c r="G80" s="330"/>
      <c r="H80" s="330"/>
      <c r="I80" s="330" t="s">
        <v>318</v>
      </c>
      <c r="J80" s="34"/>
      <c r="K80" s="330"/>
      <c r="L80" s="330"/>
      <c r="M80" s="330"/>
      <c r="N80" s="330"/>
      <c r="O80" s="330"/>
      <c r="P80" s="63"/>
      <c r="Q80" s="58" t="s">
        <v>1510</v>
      </c>
      <c r="R80" s="480"/>
    </row>
    <row r="81" spans="1:18" ht="44.25" customHeight="1">
      <c r="A81" s="479">
        <v>44621</v>
      </c>
      <c r="B81" s="403"/>
      <c r="C81" s="330" t="s">
        <v>319</v>
      </c>
      <c r="D81" s="330" t="s">
        <v>1491</v>
      </c>
      <c r="E81" s="330" t="s">
        <v>323</v>
      </c>
      <c r="F81" s="330" t="s">
        <v>324</v>
      </c>
      <c r="G81" s="342"/>
      <c r="H81" s="342"/>
      <c r="I81" s="342"/>
      <c r="J81" s="342"/>
      <c r="K81" s="342"/>
      <c r="L81" s="342"/>
      <c r="M81" s="342"/>
      <c r="N81" s="342"/>
      <c r="O81" s="342"/>
      <c r="P81" s="214"/>
      <c r="Q81" s="58" t="s">
        <v>555</v>
      </c>
      <c r="R81" s="489"/>
    </row>
    <row r="82" spans="1:18" ht="78" customHeight="1">
      <c r="A82" s="479">
        <v>44621</v>
      </c>
      <c r="B82" s="403"/>
      <c r="C82" s="330" t="s">
        <v>320</v>
      </c>
      <c r="D82" s="330" t="s">
        <v>1492</v>
      </c>
      <c r="E82" s="330" t="s">
        <v>603</v>
      </c>
      <c r="F82" s="330">
        <v>2022</v>
      </c>
      <c r="G82" s="342"/>
      <c r="H82" s="342"/>
      <c r="I82" s="330"/>
      <c r="J82" s="342"/>
      <c r="K82" s="342"/>
      <c r="L82" s="342"/>
      <c r="M82" s="342"/>
      <c r="N82" s="330" t="s">
        <v>321</v>
      </c>
      <c r="O82" s="342"/>
      <c r="P82" s="214"/>
      <c r="Q82" s="58" t="s">
        <v>1203</v>
      </c>
      <c r="R82" s="480" t="s">
        <v>322</v>
      </c>
    </row>
    <row r="83" spans="1:18" ht="62.25" customHeight="1">
      <c r="A83" s="479">
        <v>44682</v>
      </c>
      <c r="B83" s="403"/>
      <c r="C83" s="330" t="s">
        <v>759</v>
      </c>
      <c r="D83" s="330" t="s">
        <v>1493</v>
      </c>
      <c r="E83" s="330" t="s">
        <v>923</v>
      </c>
      <c r="F83" s="330"/>
      <c r="G83" s="62"/>
      <c r="H83" s="62"/>
      <c r="I83" s="330" t="s">
        <v>776</v>
      </c>
      <c r="J83" s="34">
        <v>44729</v>
      </c>
      <c r="K83" s="330" t="s">
        <v>751</v>
      </c>
      <c r="L83" s="62"/>
      <c r="M83" s="62"/>
      <c r="N83" s="62"/>
      <c r="O83" s="62"/>
      <c r="P83" s="63"/>
      <c r="Q83" s="58" t="s">
        <v>2282</v>
      </c>
      <c r="R83" s="480"/>
    </row>
    <row r="84" spans="1:18" ht="67.5" customHeight="1">
      <c r="A84" s="479">
        <v>44743</v>
      </c>
      <c r="B84" s="403"/>
      <c r="C84" s="330" t="s">
        <v>462</v>
      </c>
      <c r="D84" s="330" t="s">
        <v>1915</v>
      </c>
      <c r="E84" s="330"/>
      <c r="F84" s="330">
        <v>2022</v>
      </c>
      <c r="G84" s="62"/>
      <c r="H84" s="62"/>
      <c r="I84" s="330" t="s">
        <v>1713</v>
      </c>
      <c r="J84" s="34">
        <v>44804</v>
      </c>
      <c r="K84" s="330"/>
      <c r="L84" s="62"/>
      <c r="M84" s="62"/>
      <c r="N84" s="62"/>
      <c r="O84" s="62"/>
      <c r="P84" s="63"/>
      <c r="Q84" s="58" t="s">
        <v>2282</v>
      </c>
      <c r="R84" s="480"/>
    </row>
    <row r="85" spans="1:18" ht="65.25" customHeight="1">
      <c r="A85" s="479">
        <v>44743</v>
      </c>
      <c r="B85" s="403"/>
      <c r="C85" s="330" t="s">
        <v>1712</v>
      </c>
      <c r="D85" s="330" t="s">
        <v>1915</v>
      </c>
      <c r="E85" s="330"/>
      <c r="F85" s="330">
        <v>2022</v>
      </c>
      <c r="G85" s="62"/>
      <c r="H85" s="62"/>
      <c r="I85" s="330" t="s">
        <v>1714</v>
      </c>
      <c r="J85" s="34">
        <v>44778</v>
      </c>
      <c r="K85" s="330"/>
      <c r="L85" s="62"/>
      <c r="M85" s="62"/>
      <c r="N85" s="62"/>
      <c r="O85" s="62"/>
      <c r="P85" s="63"/>
      <c r="Q85" s="58" t="s">
        <v>2282</v>
      </c>
      <c r="R85" s="480"/>
    </row>
    <row r="86" spans="1:18" ht="78.75" customHeight="1">
      <c r="A86" s="479">
        <v>44743</v>
      </c>
      <c r="B86" s="403"/>
      <c r="C86" s="330" t="s">
        <v>320</v>
      </c>
      <c r="D86" s="330" t="s">
        <v>1704</v>
      </c>
      <c r="E86" s="34">
        <v>44761</v>
      </c>
      <c r="F86" s="330">
        <v>2022</v>
      </c>
      <c r="G86" s="62"/>
      <c r="H86" s="62"/>
      <c r="I86" s="330"/>
      <c r="J86" s="34"/>
      <c r="K86" s="330"/>
      <c r="L86" s="62"/>
      <c r="M86" s="62"/>
      <c r="N86" s="62"/>
      <c r="O86" s="62"/>
      <c r="P86" s="63"/>
      <c r="Q86" s="58" t="s">
        <v>1705</v>
      </c>
      <c r="R86" s="480" t="s">
        <v>1706</v>
      </c>
    </row>
    <row r="87" spans="1:18" ht="39.75" customHeight="1">
      <c r="A87" s="479">
        <v>44743</v>
      </c>
      <c r="B87" s="403"/>
      <c r="C87" s="330" t="s">
        <v>212</v>
      </c>
      <c r="D87" s="330" t="s">
        <v>1916</v>
      </c>
      <c r="E87" s="330" t="s">
        <v>1687</v>
      </c>
      <c r="F87" s="330" t="s">
        <v>1683</v>
      </c>
      <c r="G87" s="62"/>
      <c r="H87" s="62"/>
      <c r="I87" s="330"/>
      <c r="J87" s="34"/>
      <c r="K87" s="330"/>
      <c r="L87" s="62"/>
      <c r="M87" s="62"/>
      <c r="N87" s="62"/>
      <c r="O87" s="62"/>
      <c r="P87" s="63"/>
      <c r="Q87" s="58" t="s">
        <v>1684</v>
      </c>
      <c r="R87" s="480" t="s">
        <v>1689</v>
      </c>
    </row>
    <row r="88" spans="1:18" ht="41.25" customHeight="1">
      <c r="A88" s="479">
        <v>44743</v>
      </c>
      <c r="B88" s="403"/>
      <c r="C88" s="330" t="s">
        <v>509</v>
      </c>
      <c r="D88" s="330" t="s">
        <v>1916</v>
      </c>
      <c r="E88" s="330" t="s">
        <v>1691</v>
      </c>
      <c r="F88" s="330" t="s">
        <v>1683</v>
      </c>
      <c r="G88" s="62"/>
      <c r="H88" s="62"/>
      <c r="I88" s="330"/>
      <c r="J88" s="34"/>
      <c r="K88" s="330"/>
      <c r="L88" s="62"/>
      <c r="M88" s="62"/>
      <c r="N88" s="62"/>
      <c r="O88" s="62"/>
      <c r="P88" s="63"/>
      <c r="Q88" s="58" t="s">
        <v>1684</v>
      </c>
      <c r="R88" s="480" t="s">
        <v>1692</v>
      </c>
    </row>
    <row r="89" spans="1:18" ht="39" customHeight="1">
      <c r="A89" s="479">
        <v>44743</v>
      </c>
      <c r="B89" s="403"/>
      <c r="C89" s="330" t="s">
        <v>927</v>
      </c>
      <c r="D89" s="330" t="s">
        <v>1916</v>
      </c>
      <c r="E89" s="330" t="s">
        <v>1694</v>
      </c>
      <c r="F89" s="330" t="s">
        <v>1683</v>
      </c>
      <c r="G89" s="62"/>
      <c r="H89" s="62"/>
      <c r="I89" s="330"/>
      <c r="J89" s="34"/>
      <c r="K89" s="330"/>
      <c r="L89" s="62"/>
      <c r="M89" s="62"/>
      <c r="N89" s="62"/>
      <c r="O89" s="62"/>
      <c r="P89" s="63"/>
      <c r="Q89" s="58" t="s">
        <v>1684</v>
      </c>
      <c r="R89" s="480" t="s">
        <v>1693</v>
      </c>
    </row>
    <row r="90" spans="1:18" ht="52.5" customHeight="1">
      <c r="A90" s="479">
        <v>44743</v>
      </c>
      <c r="B90" s="403"/>
      <c r="C90" s="330" t="s">
        <v>462</v>
      </c>
      <c r="D90" s="330" t="s">
        <v>1916</v>
      </c>
      <c r="E90" s="330" t="s">
        <v>1691</v>
      </c>
      <c r="F90" s="330" t="s">
        <v>1683</v>
      </c>
      <c r="G90" s="62"/>
      <c r="H90" s="62"/>
      <c r="I90" s="330"/>
      <c r="J90" s="34"/>
      <c r="K90" s="330"/>
      <c r="L90" s="62"/>
      <c r="M90" s="62"/>
      <c r="N90" s="62"/>
      <c r="O90" s="62"/>
      <c r="P90" s="63"/>
      <c r="Q90" s="58" t="s">
        <v>1684</v>
      </c>
      <c r="R90" s="480" t="s">
        <v>1695</v>
      </c>
    </row>
    <row r="91" spans="1:18" ht="39" customHeight="1">
      <c r="A91" s="479">
        <v>44743</v>
      </c>
      <c r="B91" s="403"/>
      <c r="C91" s="330" t="s">
        <v>1696</v>
      </c>
      <c r="D91" s="330" t="s">
        <v>1916</v>
      </c>
      <c r="E91" s="330" t="s">
        <v>1691</v>
      </c>
      <c r="F91" s="330" t="s">
        <v>1683</v>
      </c>
      <c r="G91" s="62"/>
      <c r="H91" s="62"/>
      <c r="I91" s="330"/>
      <c r="J91" s="34"/>
      <c r="K91" s="330"/>
      <c r="L91" s="62"/>
      <c r="M91" s="62"/>
      <c r="N91" s="62"/>
      <c r="O91" s="62"/>
      <c r="P91" s="63"/>
      <c r="Q91" s="58" t="s">
        <v>1684</v>
      </c>
      <c r="R91" s="480" t="s">
        <v>1697</v>
      </c>
    </row>
    <row r="92" spans="1:18" ht="40.5" customHeight="1">
      <c r="A92" s="479">
        <v>44743</v>
      </c>
      <c r="B92" s="409"/>
      <c r="C92" s="330" t="s">
        <v>1698</v>
      </c>
      <c r="D92" s="330" t="s">
        <v>1916</v>
      </c>
      <c r="E92" s="330" t="s">
        <v>1691</v>
      </c>
      <c r="F92" s="330" t="s">
        <v>1683</v>
      </c>
      <c r="G92" s="62"/>
      <c r="H92" s="62"/>
      <c r="I92" s="330"/>
      <c r="J92" s="34"/>
      <c r="K92" s="330"/>
      <c r="L92" s="62"/>
      <c r="M92" s="62"/>
      <c r="N92" s="62"/>
      <c r="O92" s="62"/>
      <c r="P92" s="63"/>
      <c r="Q92" s="58" t="s">
        <v>1684</v>
      </c>
      <c r="R92" s="480" t="s">
        <v>1699</v>
      </c>
    </row>
    <row r="93" spans="1:18" ht="40.5" customHeight="1">
      <c r="A93" s="479">
        <v>44743</v>
      </c>
      <c r="B93" s="468" t="s">
        <v>1189</v>
      </c>
      <c r="C93" s="330" t="s">
        <v>1700</v>
      </c>
      <c r="D93" s="330" t="s">
        <v>1916</v>
      </c>
      <c r="E93" s="330" t="s">
        <v>1691</v>
      </c>
      <c r="F93" s="330" t="s">
        <v>1683</v>
      </c>
      <c r="G93" s="62"/>
      <c r="H93" s="62"/>
      <c r="I93" s="330"/>
      <c r="J93" s="34"/>
      <c r="K93" s="330"/>
      <c r="L93" s="62"/>
      <c r="M93" s="62"/>
      <c r="N93" s="62"/>
      <c r="O93" s="62"/>
      <c r="P93" s="63"/>
      <c r="Q93" s="58" t="s">
        <v>1684</v>
      </c>
      <c r="R93" s="480" t="s">
        <v>1701</v>
      </c>
    </row>
    <row r="94" spans="1:18" ht="39.75" customHeight="1">
      <c r="A94" s="479">
        <v>44743</v>
      </c>
      <c r="B94" s="404"/>
      <c r="C94" s="330" t="s">
        <v>1702</v>
      </c>
      <c r="D94" s="330" t="s">
        <v>1916</v>
      </c>
      <c r="E94" s="330" t="s">
        <v>1691</v>
      </c>
      <c r="F94" s="330" t="s">
        <v>1683</v>
      </c>
      <c r="G94" s="62"/>
      <c r="H94" s="62"/>
      <c r="I94" s="330"/>
      <c r="J94" s="34"/>
      <c r="K94" s="330"/>
      <c r="L94" s="62"/>
      <c r="M94" s="62"/>
      <c r="N94" s="62"/>
      <c r="O94" s="62"/>
      <c r="P94" s="63"/>
      <c r="Q94" s="58" t="s">
        <v>1684</v>
      </c>
      <c r="R94" s="480" t="s">
        <v>1703</v>
      </c>
    </row>
    <row r="95" spans="1:18" ht="38.25" customHeight="1">
      <c r="A95" s="479">
        <v>44743</v>
      </c>
      <c r="B95" s="404"/>
      <c r="C95" s="330" t="s">
        <v>1686</v>
      </c>
      <c r="D95" s="330" t="s">
        <v>1916</v>
      </c>
      <c r="E95" s="330" t="s">
        <v>1688</v>
      </c>
      <c r="F95" s="330" t="s">
        <v>1683</v>
      </c>
      <c r="G95" s="62"/>
      <c r="H95" s="62"/>
      <c r="I95" s="330"/>
      <c r="J95" s="34"/>
      <c r="K95" s="330"/>
      <c r="L95" s="62"/>
      <c r="M95" s="62"/>
      <c r="N95" s="62"/>
      <c r="O95" s="62"/>
      <c r="P95" s="63"/>
      <c r="Q95" s="58" t="s">
        <v>1684</v>
      </c>
      <c r="R95" s="480" t="s">
        <v>1690</v>
      </c>
    </row>
    <row r="96" spans="1:18" ht="39.75" customHeight="1">
      <c r="A96" s="479">
        <v>44743</v>
      </c>
      <c r="B96" s="404"/>
      <c r="C96" s="330" t="s">
        <v>1707</v>
      </c>
      <c r="D96" s="330" t="s">
        <v>1916</v>
      </c>
      <c r="E96" s="330" t="s">
        <v>1691</v>
      </c>
      <c r="F96" s="330" t="s">
        <v>1683</v>
      </c>
      <c r="G96" s="62"/>
      <c r="H96" s="62"/>
      <c r="I96" s="330"/>
      <c r="J96" s="34"/>
      <c r="K96" s="330"/>
      <c r="L96" s="62"/>
      <c r="M96" s="62"/>
      <c r="N96" s="62"/>
      <c r="O96" s="62"/>
      <c r="P96" s="63"/>
      <c r="Q96" s="58" t="s">
        <v>1684</v>
      </c>
      <c r="R96" s="480" t="s">
        <v>1703</v>
      </c>
    </row>
    <row r="97" spans="1:18" ht="41.25" customHeight="1">
      <c r="A97" s="479">
        <v>44743</v>
      </c>
      <c r="B97" s="404"/>
      <c r="C97" s="330" t="s">
        <v>220</v>
      </c>
      <c r="D97" s="330" t="s">
        <v>1916</v>
      </c>
      <c r="E97" s="34" t="s">
        <v>1694</v>
      </c>
      <c r="F97" s="330" t="s">
        <v>1683</v>
      </c>
      <c r="G97" s="62"/>
      <c r="H97" s="62"/>
      <c r="I97" s="330"/>
      <c r="J97" s="34"/>
      <c r="K97" s="330"/>
      <c r="L97" s="62"/>
      <c r="M97" s="62"/>
      <c r="N97" s="62"/>
      <c r="O97" s="62"/>
      <c r="P97" s="63"/>
      <c r="Q97" s="58" t="s">
        <v>1684</v>
      </c>
      <c r="R97" s="480" t="s">
        <v>1708</v>
      </c>
    </row>
    <row r="98" spans="1:18" ht="54.75" customHeight="1">
      <c r="A98" s="479">
        <v>44743</v>
      </c>
      <c r="B98" s="404"/>
      <c r="C98" s="330" t="s">
        <v>319</v>
      </c>
      <c r="D98" s="330" t="s">
        <v>1916</v>
      </c>
      <c r="E98" s="34" t="s">
        <v>1691</v>
      </c>
      <c r="F98" s="330" t="s">
        <v>1683</v>
      </c>
      <c r="G98" s="62"/>
      <c r="H98" s="62"/>
      <c r="I98" s="330"/>
      <c r="J98" s="34"/>
      <c r="K98" s="330"/>
      <c r="L98" s="62"/>
      <c r="M98" s="62"/>
      <c r="N98" s="62"/>
      <c r="O98" s="62"/>
      <c r="P98" s="63"/>
      <c r="Q98" s="58" t="s">
        <v>1684</v>
      </c>
      <c r="R98" s="480" t="s">
        <v>1709</v>
      </c>
    </row>
    <row r="99" spans="1:18" ht="41.25" customHeight="1">
      <c r="A99" s="479">
        <v>44743</v>
      </c>
      <c r="B99" s="467"/>
      <c r="C99" s="330" t="s">
        <v>786</v>
      </c>
      <c r="D99" s="330" t="s">
        <v>1916</v>
      </c>
      <c r="E99" s="34" t="s">
        <v>1687</v>
      </c>
      <c r="F99" s="330" t="s">
        <v>1683</v>
      </c>
      <c r="G99" s="62"/>
      <c r="H99" s="62"/>
      <c r="I99" s="330"/>
      <c r="J99" s="34"/>
      <c r="K99" s="330"/>
      <c r="L99" s="62"/>
      <c r="M99" s="62"/>
      <c r="N99" s="62"/>
      <c r="O99" s="62"/>
      <c r="P99" s="63"/>
      <c r="Q99" s="58" t="s">
        <v>1684</v>
      </c>
      <c r="R99" s="480" t="s">
        <v>1715</v>
      </c>
    </row>
    <row r="100" spans="1:18" ht="41.25" customHeight="1">
      <c r="A100" s="479">
        <v>44743</v>
      </c>
      <c r="B100" s="404"/>
      <c r="C100" s="330" t="s">
        <v>1716</v>
      </c>
      <c r="D100" s="330" t="s">
        <v>1916</v>
      </c>
      <c r="E100" s="34" t="s">
        <v>1694</v>
      </c>
      <c r="F100" s="330" t="s">
        <v>1683</v>
      </c>
      <c r="G100" s="62"/>
      <c r="H100" s="62"/>
      <c r="I100" s="330"/>
      <c r="J100" s="34"/>
      <c r="K100" s="330"/>
      <c r="L100" s="62"/>
      <c r="M100" s="62"/>
      <c r="N100" s="62"/>
      <c r="O100" s="62"/>
      <c r="P100" s="63"/>
      <c r="Q100" s="58" t="s">
        <v>1684</v>
      </c>
      <c r="R100" s="480" t="s">
        <v>1717</v>
      </c>
    </row>
    <row r="101" spans="1:18" ht="41.25" customHeight="1">
      <c r="A101" s="479">
        <v>44743</v>
      </c>
      <c r="B101" s="404"/>
      <c r="C101" s="330" t="s">
        <v>135</v>
      </c>
      <c r="D101" s="330" t="s">
        <v>1916</v>
      </c>
      <c r="E101" s="34" t="s">
        <v>1884</v>
      </c>
      <c r="F101" s="330" t="s">
        <v>1683</v>
      </c>
      <c r="G101" s="62"/>
      <c r="H101" s="62"/>
      <c r="I101" s="330"/>
      <c r="J101" s="34"/>
      <c r="K101" s="330"/>
      <c r="L101" s="62"/>
      <c r="M101" s="62"/>
      <c r="N101" s="62"/>
      <c r="O101" s="62"/>
      <c r="P101" s="63"/>
      <c r="Q101" s="58" t="s">
        <v>1684</v>
      </c>
      <c r="R101" s="493" t="s">
        <v>1907</v>
      </c>
    </row>
    <row r="102" spans="1:18" ht="41.25" customHeight="1">
      <c r="A102" s="479">
        <v>44743</v>
      </c>
      <c r="B102" s="404"/>
      <c r="C102" s="330" t="s">
        <v>1193</v>
      </c>
      <c r="D102" s="330" t="s">
        <v>1916</v>
      </c>
      <c r="E102" s="34" t="s">
        <v>1694</v>
      </c>
      <c r="F102" s="330" t="s">
        <v>1683</v>
      </c>
      <c r="G102" s="62"/>
      <c r="H102" s="62"/>
      <c r="I102" s="330"/>
      <c r="J102" s="34"/>
      <c r="K102" s="330"/>
      <c r="L102" s="62"/>
      <c r="M102" s="62"/>
      <c r="N102" s="62"/>
      <c r="O102" s="62"/>
      <c r="P102" s="63"/>
      <c r="Q102" s="58" t="s">
        <v>1684</v>
      </c>
      <c r="R102" s="480" t="s">
        <v>1885</v>
      </c>
    </row>
    <row r="103" spans="1:18" ht="41.25" customHeight="1">
      <c r="A103" s="479">
        <v>44743</v>
      </c>
      <c r="B103" s="404"/>
      <c r="C103" s="330" t="s">
        <v>1887</v>
      </c>
      <c r="D103" s="330" t="s">
        <v>1916</v>
      </c>
      <c r="E103" s="34" t="s">
        <v>1694</v>
      </c>
      <c r="F103" s="330" t="s">
        <v>1683</v>
      </c>
      <c r="G103" s="62"/>
      <c r="H103" s="62"/>
      <c r="I103" s="330"/>
      <c r="J103" s="34"/>
      <c r="K103" s="330"/>
      <c r="L103" s="62"/>
      <c r="M103" s="62"/>
      <c r="N103" s="62"/>
      <c r="O103" s="62"/>
      <c r="P103" s="63"/>
      <c r="Q103" s="58" t="s">
        <v>1684</v>
      </c>
      <c r="R103" s="480" t="s">
        <v>1886</v>
      </c>
    </row>
    <row r="104" spans="1:18" ht="63.75" customHeight="1">
      <c r="A104" s="479">
        <v>44743</v>
      </c>
      <c r="B104" s="404"/>
      <c r="C104" s="330" t="s">
        <v>1888</v>
      </c>
      <c r="D104" s="330" t="s">
        <v>1916</v>
      </c>
      <c r="E104" s="34" t="s">
        <v>1889</v>
      </c>
      <c r="F104" s="330" t="s">
        <v>1683</v>
      </c>
      <c r="G104" s="62"/>
      <c r="H104" s="62"/>
      <c r="I104" s="330"/>
      <c r="J104" s="34"/>
      <c r="K104" s="330"/>
      <c r="L104" s="62"/>
      <c r="M104" s="62"/>
      <c r="N104" s="62"/>
      <c r="O104" s="62"/>
      <c r="P104" s="63"/>
      <c r="Q104" s="58" t="s">
        <v>1909</v>
      </c>
      <c r="R104" s="480" t="s">
        <v>1890</v>
      </c>
    </row>
    <row r="105" spans="1:18" ht="43.5" customHeight="1">
      <c r="A105" s="479">
        <v>44743</v>
      </c>
      <c r="B105" s="404"/>
      <c r="C105" s="330" t="s">
        <v>930</v>
      </c>
      <c r="D105" s="330" t="s">
        <v>1916</v>
      </c>
      <c r="E105" s="34" t="s">
        <v>1687</v>
      </c>
      <c r="F105" s="330" t="s">
        <v>1683</v>
      </c>
      <c r="G105" s="62"/>
      <c r="H105" s="62"/>
      <c r="I105" s="330"/>
      <c r="J105" s="34"/>
      <c r="K105" s="330"/>
      <c r="L105" s="62"/>
      <c r="M105" s="62"/>
      <c r="N105" s="62"/>
      <c r="O105" s="62"/>
      <c r="P105" s="63"/>
      <c r="Q105" s="58" t="s">
        <v>1684</v>
      </c>
      <c r="R105" s="480" t="s">
        <v>1891</v>
      </c>
    </row>
    <row r="106" spans="1:18" ht="43.5" customHeight="1">
      <c r="A106" s="479">
        <v>44743</v>
      </c>
      <c r="B106" s="404"/>
      <c r="C106" s="330" t="s">
        <v>1866</v>
      </c>
      <c r="D106" s="330" t="s">
        <v>1916</v>
      </c>
      <c r="E106" s="34" t="s">
        <v>1872</v>
      </c>
      <c r="F106" s="330" t="s">
        <v>1683</v>
      </c>
      <c r="G106" s="62"/>
      <c r="H106" s="62"/>
      <c r="I106" s="330"/>
      <c r="J106" s="34"/>
      <c r="K106" s="330"/>
      <c r="L106" s="62"/>
      <c r="M106" s="62"/>
      <c r="N106" s="62"/>
      <c r="O106" s="62"/>
      <c r="P106" s="63"/>
      <c r="Q106" s="58" t="s">
        <v>1684</v>
      </c>
      <c r="R106" s="480" t="s">
        <v>1892</v>
      </c>
    </row>
    <row r="107" spans="1:18" ht="43.5" customHeight="1">
      <c r="A107" s="479">
        <v>44743</v>
      </c>
      <c r="B107" s="404"/>
      <c r="C107" s="330" t="s">
        <v>616</v>
      </c>
      <c r="D107" s="330" t="s">
        <v>1916</v>
      </c>
      <c r="E107" s="34" t="s">
        <v>1893</v>
      </c>
      <c r="F107" s="330" t="s">
        <v>1683</v>
      </c>
      <c r="G107" s="62"/>
      <c r="H107" s="62"/>
      <c r="I107" s="330"/>
      <c r="J107" s="34"/>
      <c r="K107" s="330"/>
      <c r="L107" s="62"/>
      <c r="M107" s="62"/>
      <c r="N107" s="62"/>
      <c r="O107" s="62"/>
      <c r="P107" s="63"/>
      <c r="Q107" s="58" t="s">
        <v>1684</v>
      </c>
      <c r="R107" s="480" t="s">
        <v>1894</v>
      </c>
    </row>
    <row r="108" spans="1:18" ht="43.5" customHeight="1">
      <c r="A108" s="479">
        <v>44743</v>
      </c>
      <c r="B108" s="404"/>
      <c r="C108" s="330" t="s">
        <v>642</v>
      </c>
      <c r="D108" s="330" t="s">
        <v>1916</v>
      </c>
      <c r="E108" s="34">
        <v>44760</v>
      </c>
      <c r="F108" s="330" t="s">
        <v>1683</v>
      </c>
      <c r="G108" s="62"/>
      <c r="H108" s="62"/>
      <c r="I108" s="330"/>
      <c r="J108" s="34"/>
      <c r="K108" s="330"/>
      <c r="L108" s="62"/>
      <c r="M108" s="62"/>
      <c r="N108" s="62"/>
      <c r="O108" s="62"/>
      <c r="P108" s="63"/>
      <c r="Q108" s="58" t="s">
        <v>1684</v>
      </c>
      <c r="R108" s="480" t="s">
        <v>1895</v>
      </c>
    </row>
    <row r="109" spans="1:18" ht="43.5" customHeight="1">
      <c r="A109" s="479">
        <v>44743</v>
      </c>
      <c r="B109" s="404"/>
      <c r="C109" s="330" t="s">
        <v>262</v>
      </c>
      <c r="D109" s="330" t="s">
        <v>1916</v>
      </c>
      <c r="E109" s="34">
        <v>44763</v>
      </c>
      <c r="F109" s="330" t="s">
        <v>1683</v>
      </c>
      <c r="G109" s="62"/>
      <c r="H109" s="62"/>
      <c r="I109" s="330"/>
      <c r="J109" s="34"/>
      <c r="K109" s="330"/>
      <c r="L109" s="62"/>
      <c r="M109" s="62"/>
      <c r="N109" s="62"/>
      <c r="O109" s="62"/>
      <c r="P109" s="63"/>
      <c r="Q109" s="58" t="s">
        <v>1684</v>
      </c>
      <c r="R109" s="480" t="s">
        <v>1896</v>
      </c>
    </row>
    <row r="110" spans="1:18" ht="43.5" customHeight="1">
      <c r="A110" s="479">
        <v>44743</v>
      </c>
      <c r="B110" s="404"/>
      <c r="C110" s="330" t="s">
        <v>423</v>
      </c>
      <c r="D110" s="330" t="s">
        <v>1916</v>
      </c>
      <c r="E110" s="34">
        <v>44761</v>
      </c>
      <c r="F110" s="330" t="s">
        <v>1683</v>
      </c>
      <c r="G110" s="62"/>
      <c r="H110" s="62"/>
      <c r="I110" s="330"/>
      <c r="J110" s="34"/>
      <c r="K110" s="330"/>
      <c r="L110" s="62"/>
      <c r="M110" s="62"/>
      <c r="N110" s="62"/>
      <c r="O110" s="62"/>
      <c r="P110" s="63"/>
      <c r="Q110" s="58" t="s">
        <v>1684</v>
      </c>
      <c r="R110" s="480" t="s">
        <v>1897</v>
      </c>
    </row>
    <row r="111" spans="1:18" ht="29.25" customHeight="1">
      <c r="A111" s="479">
        <v>44743</v>
      </c>
      <c r="B111" s="404"/>
      <c r="C111" s="330" t="s">
        <v>674</v>
      </c>
      <c r="D111" s="330" t="s">
        <v>1916</v>
      </c>
      <c r="E111" s="34">
        <v>44756</v>
      </c>
      <c r="F111" s="330" t="s">
        <v>1683</v>
      </c>
      <c r="G111" s="62"/>
      <c r="H111" s="62"/>
      <c r="I111" s="330"/>
      <c r="J111" s="34"/>
      <c r="K111" s="330"/>
      <c r="L111" s="62"/>
      <c r="M111" s="62"/>
      <c r="N111" s="62"/>
      <c r="O111" s="62"/>
      <c r="P111" s="63"/>
      <c r="Q111" s="58" t="s">
        <v>1684</v>
      </c>
      <c r="R111" s="480" t="s">
        <v>1898</v>
      </c>
    </row>
    <row r="112" spans="1:18" ht="39.75" customHeight="1">
      <c r="A112" s="479">
        <v>44743</v>
      </c>
      <c r="B112" s="404"/>
      <c r="C112" s="330" t="s">
        <v>677</v>
      </c>
      <c r="D112" s="330" t="s">
        <v>1916</v>
      </c>
      <c r="E112" s="34">
        <v>44760</v>
      </c>
      <c r="F112" s="330" t="s">
        <v>1683</v>
      </c>
      <c r="G112" s="62"/>
      <c r="H112" s="62"/>
      <c r="I112" s="330"/>
      <c r="J112" s="34"/>
      <c r="K112" s="330"/>
      <c r="L112" s="62"/>
      <c r="M112" s="62"/>
      <c r="N112" s="62"/>
      <c r="O112" s="62"/>
      <c r="P112" s="63"/>
      <c r="Q112" s="58" t="s">
        <v>1684</v>
      </c>
      <c r="R112" s="480" t="s">
        <v>1899</v>
      </c>
    </row>
    <row r="113" spans="1:18" ht="39.75" customHeight="1">
      <c r="A113" s="479">
        <v>44743</v>
      </c>
      <c r="B113" s="469"/>
      <c r="C113" s="330" t="s">
        <v>204</v>
      </c>
      <c r="D113" s="330" t="s">
        <v>1916</v>
      </c>
      <c r="E113" s="34">
        <v>44756</v>
      </c>
      <c r="F113" s="330" t="s">
        <v>1683</v>
      </c>
      <c r="G113" s="62"/>
      <c r="H113" s="62"/>
      <c r="I113" s="330"/>
      <c r="J113" s="34"/>
      <c r="K113" s="330"/>
      <c r="L113" s="62"/>
      <c r="M113" s="62"/>
      <c r="N113" s="62"/>
      <c r="O113" s="62"/>
      <c r="P113" s="63"/>
      <c r="Q113" s="58" t="s">
        <v>1684</v>
      </c>
      <c r="R113" s="480" t="s">
        <v>1900</v>
      </c>
    </row>
    <row r="114" spans="1:18" ht="39.75" customHeight="1">
      <c r="A114" s="479">
        <v>44743</v>
      </c>
      <c r="B114" s="468" t="s">
        <v>1189</v>
      </c>
      <c r="C114" s="330" t="s">
        <v>1901</v>
      </c>
      <c r="D114" s="330" t="s">
        <v>1916</v>
      </c>
      <c r="E114" s="34">
        <v>44757</v>
      </c>
      <c r="F114" s="330" t="s">
        <v>1683</v>
      </c>
      <c r="G114" s="62"/>
      <c r="H114" s="62"/>
      <c r="I114" s="330"/>
      <c r="J114" s="34"/>
      <c r="K114" s="330"/>
      <c r="L114" s="62"/>
      <c r="M114" s="62"/>
      <c r="N114" s="62"/>
      <c r="O114" s="62"/>
      <c r="P114" s="63"/>
      <c r="Q114" s="58" t="s">
        <v>1684</v>
      </c>
      <c r="R114" s="480" t="s">
        <v>1902</v>
      </c>
    </row>
    <row r="115" spans="1:18" ht="39.75" customHeight="1">
      <c r="A115" s="479">
        <v>44743</v>
      </c>
      <c r="B115" s="404"/>
      <c r="C115" s="330" t="s">
        <v>1837</v>
      </c>
      <c r="D115" s="330" t="s">
        <v>1916</v>
      </c>
      <c r="E115" s="34">
        <v>44752</v>
      </c>
      <c r="F115" s="330" t="s">
        <v>1683</v>
      </c>
      <c r="G115" s="62"/>
      <c r="H115" s="62"/>
      <c r="I115" s="330"/>
      <c r="J115" s="34"/>
      <c r="K115" s="330"/>
      <c r="L115" s="62"/>
      <c r="M115" s="62"/>
      <c r="N115" s="62"/>
      <c r="O115" s="62"/>
      <c r="P115" s="63"/>
      <c r="Q115" s="58" t="s">
        <v>1684</v>
      </c>
      <c r="R115" s="480" t="s">
        <v>1903</v>
      </c>
    </row>
    <row r="116" spans="1:18" ht="54" customHeight="1">
      <c r="A116" s="479">
        <v>44743</v>
      </c>
      <c r="B116" s="404"/>
      <c r="C116" s="330" t="s">
        <v>1904</v>
      </c>
      <c r="D116" s="330" t="s">
        <v>1916</v>
      </c>
      <c r="E116" s="34">
        <v>44754</v>
      </c>
      <c r="F116" s="330" t="s">
        <v>1683</v>
      </c>
      <c r="G116" s="62"/>
      <c r="H116" s="62"/>
      <c r="I116" s="330"/>
      <c r="J116" s="34"/>
      <c r="K116" s="330"/>
      <c r="L116" s="62"/>
      <c r="M116" s="62"/>
      <c r="N116" s="62"/>
      <c r="O116" s="62"/>
      <c r="P116" s="63"/>
      <c r="Q116" s="58" t="s">
        <v>1684</v>
      </c>
      <c r="R116" s="480" t="s">
        <v>1905</v>
      </c>
    </row>
    <row r="117" spans="1:18" ht="40.5" customHeight="1">
      <c r="A117" s="479">
        <v>44743</v>
      </c>
      <c r="B117" s="404"/>
      <c r="C117" s="330" t="s">
        <v>1712</v>
      </c>
      <c r="D117" s="330" t="s">
        <v>1916</v>
      </c>
      <c r="E117" s="34">
        <v>44752</v>
      </c>
      <c r="F117" s="330" t="s">
        <v>1683</v>
      </c>
      <c r="G117" s="62"/>
      <c r="H117" s="62"/>
      <c r="I117" s="330"/>
      <c r="J117" s="34"/>
      <c r="K117" s="330"/>
      <c r="L117" s="62"/>
      <c r="M117" s="62"/>
      <c r="N117" s="62"/>
      <c r="O117" s="62"/>
      <c r="P117" s="63"/>
      <c r="Q117" s="58" t="s">
        <v>1684</v>
      </c>
      <c r="R117" s="480" t="s">
        <v>1906</v>
      </c>
    </row>
    <row r="118" spans="1:18" ht="40.5" customHeight="1">
      <c r="A118" s="479">
        <v>44743</v>
      </c>
      <c r="B118" s="404"/>
      <c r="C118" s="330" t="s">
        <v>1888</v>
      </c>
      <c r="D118" s="330" t="s">
        <v>1916</v>
      </c>
      <c r="E118" s="34">
        <v>44753</v>
      </c>
      <c r="F118" s="330" t="s">
        <v>1683</v>
      </c>
      <c r="G118" s="62"/>
      <c r="H118" s="62"/>
      <c r="I118" s="330"/>
      <c r="J118" s="34"/>
      <c r="K118" s="330"/>
      <c r="L118" s="62"/>
      <c r="M118" s="62"/>
      <c r="N118" s="62"/>
      <c r="O118" s="62"/>
      <c r="P118" s="63"/>
      <c r="Q118" s="58" t="s">
        <v>1908</v>
      </c>
      <c r="R118" s="480" t="s">
        <v>1910</v>
      </c>
    </row>
    <row r="119" spans="1:18" ht="51.75" customHeight="1">
      <c r="A119" s="479">
        <v>44743</v>
      </c>
      <c r="B119" s="404"/>
      <c r="C119" s="330" t="s">
        <v>225</v>
      </c>
      <c r="D119" s="330" t="s">
        <v>1916</v>
      </c>
      <c r="E119" s="34">
        <v>44757</v>
      </c>
      <c r="F119" s="330" t="s">
        <v>1683</v>
      </c>
      <c r="G119" s="62"/>
      <c r="H119" s="62"/>
      <c r="I119" s="330"/>
      <c r="J119" s="34"/>
      <c r="K119" s="330"/>
      <c r="L119" s="62"/>
      <c r="M119" s="62"/>
      <c r="N119" s="62"/>
      <c r="O119" s="62"/>
      <c r="P119" s="63"/>
      <c r="Q119" s="58" t="s">
        <v>1684</v>
      </c>
      <c r="R119" s="480" t="s">
        <v>1911</v>
      </c>
    </row>
    <row r="120" spans="1:18" ht="56.25" customHeight="1">
      <c r="A120" s="479">
        <v>44743</v>
      </c>
      <c r="B120" s="467"/>
      <c r="C120" s="330" t="s">
        <v>339</v>
      </c>
      <c r="D120" s="330" t="s">
        <v>1916</v>
      </c>
      <c r="E120" s="34" t="s">
        <v>2201</v>
      </c>
      <c r="F120" s="330">
        <v>2022</v>
      </c>
      <c r="G120" s="274"/>
      <c r="H120" s="330"/>
      <c r="I120" s="330"/>
      <c r="J120" s="330"/>
      <c r="K120" s="330"/>
      <c r="L120" s="330"/>
      <c r="M120" s="330"/>
      <c r="N120" s="330"/>
      <c r="O120" s="330"/>
      <c r="P120" s="330"/>
      <c r="Q120" s="58" t="s">
        <v>1684</v>
      </c>
      <c r="R120" s="480" t="s">
        <v>2266</v>
      </c>
    </row>
    <row r="121" spans="1:18" ht="40.5" customHeight="1">
      <c r="A121" s="479">
        <v>44743</v>
      </c>
      <c r="B121" s="404"/>
      <c r="C121" s="330" t="s">
        <v>452</v>
      </c>
      <c r="D121" s="330" t="s">
        <v>1916</v>
      </c>
      <c r="E121" s="34">
        <v>44771</v>
      </c>
      <c r="F121" s="330" t="s">
        <v>1683</v>
      </c>
      <c r="G121" s="62"/>
      <c r="H121" s="62"/>
      <c r="I121" s="330"/>
      <c r="J121" s="34"/>
      <c r="K121" s="330"/>
      <c r="L121" s="62"/>
      <c r="M121" s="62"/>
      <c r="N121" s="62"/>
      <c r="O121" s="62"/>
      <c r="P121" s="63"/>
      <c r="Q121" s="58" t="s">
        <v>1684</v>
      </c>
      <c r="R121" s="480" t="s">
        <v>1912</v>
      </c>
    </row>
    <row r="122" spans="1:18" ht="42" customHeight="1">
      <c r="A122" s="479">
        <v>44774</v>
      </c>
      <c r="B122" s="404"/>
      <c r="C122" s="330" t="s">
        <v>759</v>
      </c>
      <c r="D122" s="330" t="s">
        <v>1916</v>
      </c>
      <c r="E122" s="330" t="s">
        <v>1682</v>
      </c>
      <c r="F122" s="330" t="s">
        <v>1683</v>
      </c>
      <c r="G122" s="62"/>
      <c r="H122" s="62"/>
      <c r="I122" s="330"/>
      <c r="J122" s="34"/>
      <c r="K122" s="330"/>
      <c r="L122" s="62"/>
      <c r="M122" s="62"/>
      <c r="N122" s="62"/>
      <c r="O122" s="62"/>
      <c r="P122" s="63"/>
      <c r="Q122" s="58" t="s">
        <v>1684</v>
      </c>
      <c r="R122" s="480" t="s">
        <v>1685</v>
      </c>
    </row>
    <row r="123" spans="1:18" ht="41.25" customHeight="1">
      <c r="A123" s="479">
        <v>44774</v>
      </c>
      <c r="B123" s="404"/>
      <c r="C123" s="330" t="s">
        <v>264</v>
      </c>
      <c r="D123" s="330" t="s">
        <v>1916</v>
      </c>
      <c r="E123" s="330" t="s">
        <v>1679</v>
      </c>
      <c r="F123" s="330">
        <v>2022</v>
      </c>
      <c r="G123" s="62"/>
      <c r="H123" s="62"/>
      <c r="I123" s="330" t="s">
        <v>1680</v>
      </c>
      <c r="J123" s="34" t="s">
        <v>1681</v>
      </c>
      <c r="K123" s="330"/>
      <c r="L123" s="62"/>
      <c r="M123" s="62"/>
      <c r="N123" s="62"/>
      <c r="O123" s="62"/>
      <c r="P123" s="63"/>
      <c r="Q123" s="58" t="s">
        <v>1711</v>
      </c>
      <c r="R123" s="480" t="s">
        <v>1710</v>
      </c>
    </row>
    <row r="124" spans="1:18" ht="105" customHeight="1">
      <c r="A124" s="479">
        <v>44774</v>
      </c>
      <c r="B124" s="404"/>
      <c r="C124" s="330" t="s">
        <v>1943</v>
      </c>
      <c r="D124" s="330" t="s">
        <v>1944</v>
      </c>
      <c r="E124" s="330"/>
      <c r="F124" s="330"/>
      <c r="G124" s="62"/>
      <c r="H124" s="62"/>
      <c r="I124" s="330"/>
      <c r="J124" s="34"/>
      <c r="K124" s="330"/>
      <c r="L124" s="62"/>
      <c r="M124" s="62"/>
      <c r="N124" s="79" t="s">
        <v>2287</v>
      </c>
      <c r="O124" s="79" t="s">
        <v>1945</v>
      </c>
      <c r="P124" s="63"/>
      <c r="Q124" s="58" t="s">
        <v>2267</v>
      </c>
      <c r="R124" s="480"/>
    </row>
    <row r="125" spans="1:18" ht="65.25" customHeight="1">
      <c r="A125" s="479">
        <v>44774</v>
      </c>
      <c r="B125" s="404"/>
      <c r="C125" s="330" t="s">
        <v>319</v>
      </c>
      <c r="D125" s="330" t="s">
        <v>1916</v>
      </c>
      <c r="E125" s="34" t="s">
        <v>2202</v>
      </c>
      <c r="F125" s="205"/>
      <c r="G125" s="331"/>
      <c r="H125" s="331"/>
      <c r="I125" s="331"/>
      <c r="J125" s="205"/>
      <c r="K125" s="331"/>
      <c r="L125" s="331"/>
      <c r="M125" s="331"/>
      <c r="N125" s="331"/>
      <c r="O125" s="331"/>
      <c r="P125" s="111" t="s">
        <v>1960</v>
      </c>
      <c r="Q125" s="217" t="s">
        <v>1959</v>
      </c>
      <c r="R125" s="480" t="s">
        <v>2268</v>
      </c>
    </row>
    <row r="126" spans="1:18" ht="53.25" customHeight="1">
      <c r="A126" s="479">
        <v>44774</v>
      </c>
      <c r="B126" s="404"/>
      <c r="C126" s="330" t="s">
        <v>925</v>
      </c>
      <c r="D126" s="330" t="s">
        <v>1916</v>
      </c>
      <c r="E126" s="330"/>
      <c r="F126" s="330"/>
      <c r="G126" s="62"/>
      <c r="H126" s="62"/>
      <c r="I126" s="330"/>
      <c r="J126" s="34"/>
      <c r="K126" s="330"/>
      <c r="L126" s="62"/>
      <c r="M126" s="62"/>
      <c r="N126" s="62"/>
      <c r="O126" s="62"/>
      <c r="P126" s="63"/>
      <c r="Q126" s="58" t="s">
        <v>1919</v>
      </c>
      <c r="R126" s="480"/>
    </row>
    <row r="127" spans="1:18" ht="41.25" customHeight="1">
      <c r="A127" s="479">
        <v>44805</v>
      </c>
      <c r="B127" s="404"/>
      <c r="C127" s="357" t="s">
        <v>141</v>
      </c>
      <c r="D127" s="330" t="s">
        <v>1916</v>
      </c>
      <c r="E127" s="34">
        <v>44844</v>
      </c>
      <c r="F127" s="330" t="s">
        <v>1913</v>
      </c>
      <c r="G127" s="62"/>
      <c r="H127" s="62"/>
      <c r="I127" s="330"/>
      <c r="J127" s="34"/>
      <c r="K127" s="330"/>
      <c r="L127" s="62"/>
      <c r="M127" s="62"/>
      <c r="N127" s="62"/>
      <c r="O127" s="62"/>
      <c r="P127" s="63"/>
      <c r="Q127" s="58" t="s">
        <v>1684</v>
      </c>
      <c r="R127" s="480" t="s">
        <v>1914</v>
      </c>
    </row>
    <row r="128" spans="1:18" ht="41.25" customHeight="1">
      <c r="A128" s="479">
        <v>44805</v>
      </c>
      <c r="B128" s="404"/>
      <c r="C128" s="359"/>
      <c r="D128" s="330" t="s">
        <v>1916</v>
      </c>
      <c r="E128" s="34">
        <v>44827</v>
      </c>
      <c r="F128" s="330" t="s">
        <v>1879</v>
      </c>
      <c r="G128" s="62"/>
      <c r="H128" s="62"/>
      <c r="I128" s="330"/>
      <c r="J128" s="34"/>
      <c r="K128" s="330"/>
      <c r="L128" s="62"/>
      <c r="M128" s="62"/>
      <c r="N128" s="62"/>
      <c r="O128" s="62"/>
      <c r="P128" s="63"/>
      <c r="Q128" s="58" t="s">
        <v>1957</v>
      </c>
      <c r="R128" s="480" t="s">
        <v>1958</v>
      </c>
    </row>
    <row r="129" spans="1:18" ht="41.25" customHeight="1">
      <c r="A129" s="479">
        <v>44805</v>
      </c>
      <c r="B129" s="404"/>
      <c r="C129" s="330" t="s">
        <v>452</v>
      </c>
      <c r="D129" s="330" t="s">
        <v>1916</v>
      </c>
      <c r="E129" s="34">
        <v>44824</v>
      </c>
      <c r="F129" s="330" t="s">
        <v>1917</v>
      </c>
      <c r="G129" s="62"/>
      <c r="H129" s="62"/>
      <c r="I129" s="330"/>
      <c r="J129" s="34"/>
      <c r="K129" s="330"/>
      <c r="L129" s="62"/>
      <c r="M129" s="62"/>
      <c r="N129" s="62"/>
      <c r="O129" s="62"/>
      <c r="P129" s="63"/>
      <c r="Q129" s="58" t="s">
        <v>1948</v>
      </c>
      <c r="R129" s="480" t="s">
        <v>1918</v>
      </c>
    </row>
    <row r="130" spans="1:18" ht="41.25" customHeight="1">
      <c r="A130" s="479">
        <v>44805</v>
      </c>
      <c r="B130" s="404"/>
      <c r="C130" s="330" t="s">
        <v>1946</v>
      </c>
      <c r="D130" s="330" t="s">
        <v>1916</v>
      </c>
      <c r="E130" s="34">
        <v>44825</v>
      </c>
      <c r="F130" s="330" t="s">
        <v>1947</v>
      </c>
      <c r="G130" s="62"/>
      <c r="H130" s="62"/>
      <c r="I130" s="330"/>
      <c r="J130" s="34"/>
      <c r="K130" s="330"/>
      <c r="L130" s="62"/>
      <c r="M130" s="62"/>
      <c r="N130" s="62"/>
      <c r="O130" s="62"/>
      <c r="P130" s="63"/>
      <c r="Q130" s="58" t="s">
        <v>1949</v>
      </c>
      <c r="R130" s="480" t="s">
        <v>1950</v>
      </c>
    </row>
    <row r="131" spans="1:18" ht="41.25" customHeight="1">
      <c r="A131" s="479">
        <v>44805</v>
      </c>
      <c r="B131" s="404"/>
      <c r="C131" s="330" t="s">
        <v>264</v>
      </c>
      <c r="D131" s="330" t="s">
        <v>1916</v>
      </c>
      <c r="E131" s="34">
        <v>44823</v>
      </c>
      <c r="F131" s="330"/>
      <c r="G131" s="62"/>
      <c r="H131" s="62"/>
      <c r="I131" s="330"/>
      <c r="J131" s="34"/>
      <c r="K131" s="330"/>
      <c r="L131" s="62"/>
      <c r="M131" s="62"/>
      <c r="N131" s="62"/>
      <c r="O131" s="62"/>
      <c r="P131" s="63"/>
      <c r="Q131" s="58" t="s">
        <v>1954</v>
      </c>
      <c r="R131" s="480" t="s">
        <v>1951</v>
      </c>
    </row>
    <row r="132" spans="1:18" ht="41.25" customHeight="1">
      <c r="A132" s="479">
        <v>44805</v>
      </c>
      <c r="B132" s="469"/>
      <c r="C132" s="330" t="s">
        <v>264</v>
      </c>
      <c r="D132" s="330" t="s">
        <v>1916</v>
      </c>
      <c r="E132" s="34">
        <v>44826</v>
      </c>
      <c r="F132" s="330"/>
      <c r="G132" s="62"/>
      <c r="H132" s="62"/>
      <c r="I132" s="330"/>
      <c r="J132" s="34"/>
      <c r="K132" s="330"/>
      <c r="L132" s="62"/>
      <c r="M132" s="62"/>
      <c r="N132" s="62"/>
      <c r="O132" s="62"/>
      <c r="P132" s="63"/>
      <c r="Q132" s="58" t="s">
        <v>1952</v>
      </c>
      <c r="R132" s="480" t="s">
        <v>1953</v>
      </c>
    </row>
    <row r="133" spans="1:18" ht="49.5" customHeight="1">
      <c r="A133" s="479">
        <v>44805</v>
      </c>
      <c r="B133" s="404" t="s">
        <v>1189</v>
      </c>
      <c r="C133" s="330" t="s">
        <v>319</v>
      </c>
      <c r="D133" s="330" t="s">
        <v>2283</v>
      </c>
      <c r="E133" s="34" t="s">
        <v>1955</v>
      </c>
      <c r="F133" s="330" t="s">
        <v>1879</v>
      </c>
      <c r="G133" s="62"/>
      <c r="H133" s="62"/>
      <c r="I133" s="330"/>
      <c r="J133" s="34"/>
      <c r="K133" s="330"/>
      <c r="L133" s="62"/>
      <c r="M133" s="62"/>
      <c r="N133" s="62"/>
      <c r="O133" s="62"/>
      <c r="P133" s="63"/>
      <c r="Q133" s="58" t="s">
        <v>1948</v>
      </c>
      <c r="R133" s="480" t="s">
        <v>1956</v>
      </c>
    </row>
    <row r="134" spans="1:18" ht="41.25" customHeight="1">
      <c r="A134" s="479">
        <v>44805</v>
      </c>
      <c r="B134" s="354"/>
      <c r="C134" s="330" t="s">
        <v>2013</v>
      </c>
      <c r="D134" s="330" t="s">
        <v>1916</v>
      </c>
      <c r="E134" s="34" t="s">
        <v>2014</v>
      </c>
      <c r="F134" s="330"/>
      <c r="G134" s="62"/>
      <c r="H134" s="62"/>
      <c r="I134" s="330"/>
      <c r="J134" s="34"/>
      <c r="K134" s="330"/>
      <c r="L134" s="62"/>
      <c r="M134" s="62"/>
      <c r="N134" s="62"/>
      <c r="O134" s="62"/>
      <c r="P134" s="63"/>
      <c r="Q134" s="58" t="s">
        <v>1952</v>
      </c>
      <c r="R134" s="480" t="s">
        <v>2272</v>
      </c>
    </row>
    <row r="135" spans="1:18" ht="36.75" customHeight="1">
      <c r="A135" s="479">
        <v>44805</v>
      </c>
      <c r="B135" s="354"/>
      <c r="C135" s="330" t="s">
        <v>1876</v>
      </c>
      <c r="D135" s="330" t="s">
        <v>2286</v>
      </c>
      <c r="E135" s="34" t="s">
        <v>2015</v>
      </c>
      <c r="F135" s="330"/>
      <c r="G135" s="62"/>
      <c r="H135" s="62"/>
      <c r="I135" s="330"/>
      <c r="J135" s="34"/>
      <c r="K135" s="330"/>
      <c r="L135" s="62"/>
      <c r="M135" s="62"/>
      <c r="N135" s="62"/>
      <c r="O135" s="62"/>
      <c r="P135" s="63"/>
      <c r="Q135" s="58" t="s">
        <v>2284</v>
      </c>
      <c r="R135" s="480"/>
    </row>
    <row r="136" spans="1:18" ht="38.25" customHeight="1">
      <c r="A136" s="479">
        <v>44805</v>
      </c>
      <c r="B136" s="354"/>
      <c r="C136" s="330" t="s">
        <v>225</v>
      </c>
      <c r="D136" s="330" t="s">
        <v>2200</v>
      </c>
      <c r="E136" s="34" t="s">
        <v>2203</v>
      </c>
      <c r="F136" s="330" t="s">
        <v>2204</v>
      </c>
      <c r="G136" s="330"/>
      <c r="H136" s="330"/>
      <c r="I136" s="330"/>
      <c r="J136" s="330"/>
      <c r="K136" s="330"/>
      <c r="L136" s="330"/>
      <c r="M136" s="330"/>
      <c r="N136" s="330"/>
      <c r="O136" s="330"/>
      <c r="P136" s="330"/>
      <c r="Q136" s="58" t="s">
        <v>1952</v>
      </c>
      <c r="R136" s="480" t="s">
        <v>2271</v>
      </c>
    </row>
    <row r="137" spans="1:18" ht="38.25" customHeight="1">
      <c r="A137" s="479">
        <v>44805</v>
      </c>
      <c r="B137" s="354"/>
      <c r="C137" s="330" t="s">
        <v>212</v>
      </c>
      <c r="D137" s="330" t="s">
        <v>2200</v>
      </c>
      <c r="E137" s="34" t="s">
        <v>2205</v>
      </c>
      <c r="F137" s="330" t="s">
        <v>2204</v>
      </c>
      <c r="G137" s="330"/>
      <c r="H137" s="330"/>
      <c r="I137" s="330"/>
      <c r="J137" s="330"/>
      <c r="K137" s="330"/>
      <c r="L137" s="330"/>
      <c r="M137" s="330"/>
      <c r="N137" s="330"/>
      <c r="O137" s="330"/>
      <c r="P137" s="330"/>
      <c r="Q137" s="58" t="s">
        <v>2285</v>
      </c>
      <c r="R137" s="480" t="s">
        <v>2270</v>
      </c>
    </row>
    <row r="138" spans="1:18" ht="42.75" customHeight="1">
      <c r="A138" s="479">
        <v>44805</v>
      </c>
      <c r="B138" s="354"/>
      <c r="C138" s="330" t="s">
        <v>141</v>
      </c>
      <c r="D138" s="330" t="s">
        <v>2200</v>
      </c>
      <c r="E138" s="34" t="s">
        <v>2206</v>
      </c>
      <c r="F138" s="330" t="s">
        <v>2207</v>
      </c>
      <c r="G138" s="330"/>
      <c r="H138" s="330"/>
      <c r="I138" s="330"/>
      <c r="J138" s="330"/>
      <c r="K138" s="330"/>
      <c r="L138" s="330"/>
      <c r="M138" s="330"/>
      <c r="N138" s="330"/>
      <c r="O138" s="330"/>
      <c r="P138" s="330"/>
      <c r="Q138" s="58" t="s">
        <v>1684</v>
      </c>
      <c r="R138" s="480" t="s">
        <v>2269</v>
      </c>
    </row>
    <row r="139" spans="1:18" ht="41.25" customHeight="1">
      <c r="A139" s="479">
        <v>44805</v>
      </c>
      <c r="B139" s="354"/>
      <c r="C139" s="330" t="s">
        <v>1946</v>
      </c>
      <c r="D139" s="330" t="s">
        <v>2200</v>
      </c>
      <c r="E139" s="34" t="s">
        <v>2208</v>
      </c>
      <c r="F139" s="330" t="s">
        <v>2209</v>
      </c>
      <c r="G139" s="330"/>
      <c r="H139" s="330"/>
      <c r="I139" s="330"/>
      <c r="J139" s="330"/>
      <c r="K139" s="330"/>
      <c r="L139" s="330"/>
      <c r="M139" s="330"/>
      <c r="N139" s="330"/>
      <c r="O139" s="330"/>
      <c r="P139" s="330"/>
      <c r="Q139" s="58" t="s">
        <v>1948</v>
      </c>
      <c r="R139" s="480" t="s">
        <v>1950</v>
      </c>
    </row>
    <row r="140" spans="1:18" ht="41.25" customHeight="1">
      <c r="A140" s="479">
        <v>44805</v>
      </c>
      <c r="B140" s="354"/>
      <c r="C140" s="330" t="s">
        <v>1716</v>
      </c>
      <c r="D140" s="330" t="s">
        <v>1916</v>
      </c>
      <c r="E140" s="34" t="s">
        <v>2016</v>
      </c>
      <c r="F140" s="330"/>
      <c r="G140" s="62"/>
      <c r="H140" s="62"/>
      <c r="I140" s="330"/>
      <c r="J140" s="34"/>
      <c r="K140" s="330"/>
      <c r="L140" s="62"/>
      <c r="M140" s="62"/>
      <c r="N140" s="62"/>
      <c r="O140" s="62"/>
      <c r="P140" s="63"/>
      <c r="Q140" s="58" t="s">
        <v>1952</v>
      </c>
      <c r="R140" s="480"/>
    </row>
    <row r="141" spans="1:18" ht="41.25" hidden="1" customHeight="1">
      <c r="A141" s="479">
        <v>44835</v>
      </c>
      <c r="B141" s="354"/>
      <c r="C141" s="330" t="s">
        <v>1700</v>
      </c>
      <c r="D141" s="330" t="s">
        <v>1916</v>
      </c>
      <c r="E141" s="34" t="s">
        <v>2331</v>
      </c>
      <c r="F141" s="330">
        <v>2022</v>
      </c>
      <c r="G141" s="62"/>
      <c r="H141" s="62"/>
      <c r="I141" s="330"/>
      <c r="J141" s="34"/>
      <c r="K141" s="330"/>
      <c r="L141" s="62"/>
      <c r="M141" s="62"/>
      <c r="N141" s="62"/>
      <c r="O141" s="62"/>
      <c r="P141" s="63"/>
      <c r="Q141" s="58" t="s">
        <v>1684</v>
      </c>
      <c r="R141" s="480" t="s">
        <v>2330</v>
      </c>
    </row>
    <row r="142" spans="1:18" ht="41.25" hidden="1" customHeight="1">
      <c r="A142" s="479">
        <v>44835</v>
      </c>
      <c r="B142" s="354"/>
      <c r="C142" s="330" t="s">
        <v>2332</v>
      </c>
      <c r="D142" s="330" t="s">
        <v>2344</v>
      </c>
      <c r="E142" s="34" t="s">
        <v>2333</v>
      </c>
      <c r="F142" s="330"/>
      <c r="G142" s="62"/>
      <c r="H142" s="62"/>
      <c r="I142" s="330"/>
      <c r="J142" s="34"/>
      <c r="K142" s="330"/>
      <c r="L142" s="62"/>
      <c r="M142" s="62"/>
      <c r="N142" s="62"/>
      <c r="O142" s="62"/>
      <c r="P142" s="63"/>
      <c r="Q142" s="58" t="s">
        <v>2393</v>
      </c>
      <c r="R142" s="480" t="s">
        <v>2334</v>
      </c>
    </row>
    <row r="143" spans="1:18" ht="41.25" hidden="1" customHeight="1">
      <c r="A143" s="479">
        <v>44835</v>
      </c>
      <c r="B143" s="354"/>
      <c r="C143" s="330" t="s">
        <v>2335</v>
      </c>
      <c r="D143" s="330" t="s">
        <v>1916</v>
      </c>
      <c r="E143" s="34" t="s">
        <v>2336</v>
      </c>
      <c r="F143" s="330"/>
      <c r="G143" s="62"/>
      <c r="H143" s="62"/>
      <c r="I143" s="330"/>
      <c r="J143" s="34"/>
      <c r="K143" s="330"/>
      <c r="L143" s="62"/>
      <c r="M143" s="62"/>
      <c r="N143" s="62"/>
      <c r="O143" s="62"/>
      <c r="P143" s="63"/>
      <c r="Q143" s="58" t="s">
        <v>1684</v>
      </c>
      <c r="R143" s="480" t="s">
        <v>2337</v>
      </c>
    </row>
    <row r="144" spans="1:18" ht="41.25" hidden="1" customHeight="1">
      <c r="A144" s="479">
        <v>44835</v>
      </c>
      <c r="B144" s="354"/>
      <c r="C144" s="330" t="s">
        <v>2338</v>
      </c>
      <c r="D144" s="330" t="s">
        <v>1916</v>
      </c>
      <c r="E144" s="34" t="s">
        <v>2333</v>
      </c>
      <c r="F144" s="330" t="s">
        <v>2340</v>
      </c>
      <c r="G144" s="62"/>
      <c r="H144" s="62"/>
      <c r="I144" s="330"/>
      <c r="J144" s="34"/>
      <c r="K144" s="330"/>
      <c r="L144" s="62"/>
      <c r="M144" s="62"/>
      <c r="N144" s="62"/>
      <c r="O144" s="62"/>
      <c r="P144" s="63"/>
      <c r="Q144" s="58" t="s">
        <v>1684</v>
      </c>
      <c r="R144" s="480" t="s">
        <v>2339</v>
      </c>
    </row>
    <row r="145" spans="1:18" ht="41.25" hidden="1" customHeight="1">
      <c r="A145" s="479">
        <v>44835</v>
      </c>
      <c r="B145" s="354"/>
      <c r="C145" s="330" t="s">
        <v>2341</v>
      </c>
      <c r="D145" s="330" t="s">
        <v>1916</v>
      </c>
      <c r="E145" s="34" t="s">
        <v>2342</v>
      </c>
      <c r="F145" s="330"/>
      <c r="G145" s="62"/>
      <c r="H145" s="62"/>
      <c r="I145" s="330"/>
      <c r="J145" s="34"/>
      <c r="K145" s="330"/>
      <c r="L145" s="62"/>
      <c r="M145" s="62"/>
      <c r="N145" s="62"/>
      <c r="O145" s="62"/>
      <c r="P145" s="63"/>
      <c r="Q145" s="58" t="s">
        <v>2392</v>
      </c>
      <c r="R145" s="480" t="s">
        <v>2343</v>
      </c>
    </row>
    <row r="146" spans="1:18" ht="41.25" hidden="1" customHeight="1">
      <c r="A146" s="479">
        <v>44835</v>
      </c>
      <c r="B146" s="349"/>
      <c r="C146" s="330" t="s">
        <v>264</v>
      </c>
      <c r="D146" s="330" t="s">
        <v>2344</v>
      </c>
      <c r="E146" s="34">
        <v>44862</v>
      </c>
      <c r="F146" s="330"/>
      <c r="G146" s="62"/>
      <c r="H146" s="62"/>
      <c r="I146" s="330"/>
      <c r="J146" s="34"/>
      <c r="K146" s="330"/>
      <c r="L146" s="62"/>
      <c r="M146" s="62"/>
      <c r="N146" s="62"/>
      <c r="O146" s="62"/>
      <c r="P146" s="63"/>
      <c r="Q146" s="58" t="s">
        <v>2391</v>
      </c>
      <c r="R146" s="480" t="s">
        <v>2345</v>
      </c>
    </row>
    <row r="147" spans="1:18" ht="41.25" customHeight="1">
      <c r="A147" s="479">
        <v>44256</v>
      </c>
      <c r="B147" s="402" t="s">
        <v>69</v>
      </c>
      <c r="C147" s="330" t="s">
        <v>311</v>
      </c>
      <c r="D147" s="330" t="s">
        <v>1204</v>
      </c>
      <c r="E147" s="330" t="s">
        <v>312</v>
      </c>
      <c r="F147" s="330" t="s">
        <v>324</v>
      </c>
      <c r="G147" s="62"/>
      <c r="H147" s="62"/>
      <c r="I147" s="62"/>
      <c r="J147" s="62"/>
      <c r="K147" s="62"/>
      <c r="L147" s="62"/>
      <c r="M147" s="62"/>
      <c r="N147" s="62"/>
      <c r="O147" s="62"/>
      <c r="P147" s="62"/>
      <c r="Q147" s="58" t="s">
        <v>1511</v>
      </c>
      <c r="R147" s="480"/>
    </row>
    <row r="148" spans="1:18" ht="55.5" customHeight="1" thickBot="1">
      <c r="A148" s="494">
        <v>44256</v>
      </c>
      <c r="B148" s="495"/>
      <c r="C148" s="496" t="s">
        <v>1183</v>
      </c>
      <c r="D148" s="496" t="s">
        <v>143</v>
      </c>
      <c r="E148" s="496" t="s">
        <v>911</v>
      </c>
      <c r="F148" s="496" t="s">
        <v>175</v>
      </c>
      <c r="G148" s="497"/>
      <c r="H148" s="497"/>
      <c r="I148" s="497"/>
      <c r="J148" s="497"/>
      <c r="K148" s="496" t="s">
        <v>910</v>
      </c>
      <c r="L148" s="498">
        <v>6.9</v>
      </c>
      <c r="M148" s="496" t="s">
        <v>909</v>
      </c>
      <c r="N148" s="497"/>
      <c r="O148" s="497"/>
      <c r="P148" s="499">
        <v>44727</v>
      </c>
      <c r="Q148" s="500"/>
      <c r="R148" s="501"/>
    </row>
    <row r="149" spans="1:18" ht="12.75" thickTop="1">
      <c r="R149" s="1"/>
    </row>
  </sheetData>
  <mergeCells count="38">
    <mergeCell ref="C127:C128"/>
    <mergeCell ref="C68:C69"/>
    <mergeCell ref="A6:R6"/>
    <mergeCell ref="B47:B49"/>
    <mergeCell ref="B55:B58"/>
    <mergeCell ref="B32:B34"/>
    <mergeCell ref="C55:C57"/>
    <mergeCell ref="C25:C27"/>
    <mergeCell ref="B41:B44"/>
    <mergeCell ref="B45:B46"/>
    <mergeCell ref="B50:B53"/>
    <mergeCell ref="B8:B23"/>
    <mergeCell ref="B25:B31"/>
    <mergeCell ref="B35:B39"/>
    <mergeCell ref="B79:B92"/>
    <mergeCell ref="G3:R3"/>
    <mergeCell ref="N4:O4"/>
    <mergeCell ref="Q4:Q5"/>
    <mergeCell ref="R4:R5"/>
    <mergeCell ref="A2:R2"/>
    <mergeCell ref="G4:H4"/>
    <mergeCell ref="I4:J4"/>
    <mergeCell ref="K4:M4"/>
    <mergeCell ref="A3:A5"/>
    <mergeCell ref="B3:B5"/>
    <mergeCell ref="C3:C5"/>
    <mergeCell ref="D3:D5"/>
    <mergeCell ref="E3:E5"/>
    <mergeCell ref="F3:F5"/>
    <mergeCell ref="B147:B148"/>
    <mergeCell ref="B59:B60"/>
    <mergeCell ref="B62:B63"/>
    <mergeCell ref="B65:B67"/>
    <mergeCell ref="B73:B74"/>
    <mergeCell ref="B68:B72"/>
    <mergeCell ref="B133:B146"/>
    <mergeCell ref="B93:B113"/>
    <mergeCell ref="B114:B132"/>
  </mergeCells>
  <phoneticPr fontId="4" type="noConversion"/>
  <pageMargins left="0.15748031496062992" right="0.15748031496062992" top="0.59055118110236227" bottom="0.19685039370078741" header="0.31496062992125984" footer="0.31496062992125984"/>
  <pageSetup paperSize="9" scale="5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T445"/>
  <sheetViews>
    <sheetView view="pageBreakPreview" zoomScale="96" zoomScaleSheetLayoutView="96" workbookViewId="0">
      <selection activeCell="G35" sqref="G35"/>
    </sheetView>
  </sheetViews>
  <sheetFormatPr defaultRowHeight="12.75"/>
  <cols>
    <col min="1" max="1" width="9.42578125" style="29" customWidth="1"/>
    <col min="2" max="2" width="25" style="1" customWidth="1"/>
    <col min="3" max="3" width="24.42578125" style="233" customWidth="1"/>
    <col min="4" max="4" width="15.7109375" style="310" customWidth="1"/>
    <col min="5" max="5" width="12.42578125" style="233" customWidth="1"/>
    <col min="6" max="6" width="10.85546875" style="29" customWidth="1"/>
    <col min="7" max="7" width="10.7109375" style="1" customWidth="1"/>
    <col min="8" max="8" width="11" style="1" customWidth="1"/>
    <col min="9" max="9" width="13.140625" style="1" customWidth="1"/>
    <col min="10" max="10" width="11.7109375" style="1" customWidth="1"/>
    <col min="11" max="11" width="10.85546875" style="1" customWidth="1"/>
    <col min="12" max="13" width="7.140625" style="1" customWidth="1"/>
    <col min="14" max="15" width="5.28515625" style="5" customWidth="1"/>
    <col min="16" max="16" width="11" style="1" customWidth="1"/>
    <col min="17" max="17" width="60.7109375" style="1" customWidth="1"/>
    <col min="18" max="18" width="15.7109375" style="219" customWidth="1"/>
    <col min="19" max="19" width="9.140625" style="1"/>
    <col min="20" max="20" width="26" style="1" customWidth="1"/>
    <col min="21" max="16384" width="9.140625" style="1"/>
  </cols>
  <sheetData>
    <row r="1" spans="1:20" ht="20.25">
      <c r="Q1" s="534" t="s">
        <v>22</v>
      </c>
      <c r="R1" s="535"/>
    </row>
    <row r="2" spans="1:20" ht="21" thickBot="1">
      <c r="A2" s="364" t="s">
        <v>1671</v>
      </c>
      <c r="B2" s="423"/>
      <c r="C2" s="423"/>
      <c r="D2" s="423"/>
      <c r="E2" s="423"/>
      <c r="F2" s="423"/>
      <c r="G2" s="423"/>
      <c r="H2" s="423"/>
      <c r="I2" s="423"/>
      <c r="J2" s="423"/>
      <c r="K2" s="423"/>
      <c r="L2" s="423"/>
      <c r="M2" s="423"/>
      <c r="N2" s="423"/>
      <c r="O2" s="423"/>
      <c r="P2" s="423"/>
      <c r="Q2" s="423"/>
      <c r="R2" s="423"/>
    </row>
    <row r="3" spans="1:20" ht="12.75" customHeight="1" thickTop="1">
      <c r="A3" s="511" t="s">
        <v>72</v>
      </c>
      <c r="B3" s="512" t="s">
        <v>71</v>
      </c>
      <c r="C3" s="471" t="s">
        <v>73</v>
      </c>
      <c r="D3" s="471" t="s">
        <v>14</v>
      </c>
      <c r="E3" s="471" t="s">
        <v>74</v>
      </c>
      <c r="F3" s="471" t="s">
        <v>75</v>
      </c>
      <c r="G3" s="471" t="s">
        <v>86</v>
      </c>
      <c r="H3" s="471"/>
      <c r="I3" s="471"/>
      <c r="J3" s="471"/>
      <c r="K3" s="471"/>
      <c r="L3" s="471"/>
      <c r="M3" s="471"/>
      <c r="N3" s="471"/>
      <c r="O3" s="471"/>
      <c r="P3" s="471"/>
      <c r="Q3" s="471"/>
      <c r="R3" s="472"/>
    </row>
    <row r="4" spans="1:20" ht="12.75" customHeight="1">
      <c r="A4" s="513"/>
      <c r="B4" s="370"/>
      <c r="C4" s="424"/>
      <c r="D4" s="424"/>
      <c r="E4" s="424"/>
      <c r="F4" s="373"/>
      <c r="G4" s="350" t="s">
        <v>76</v>
      </c>
      <c r="H4" s="350"/>
      <c r="I4" s="350" t="s">
        <v>79</v>
      </c>
      <c r="J4" s="350"/>
      <c r="K4" s="350" t="s">
        <v>80</v>
      </c>
      <c r="L4" s="350"/>
      <c r="M4" s="350"/>
      <c r="N4" s="350" t="s">
        <v>84</v>
      </c>
      <c r="O4" s="350"/>
      <c r="P4" s="330" t="s">
        <v>12</v>
      </c>
      <c r="Q4" s="350" t="s">
        <v>11</v>
      </c>
      <c r="R4" s="514" t="s">
        <v>85</v>
      </c>
    </row>
    <row r="5" spans="1:20" ht="81.75" customHeight="1" thickBot="1">
      <c r="A5" s="515"/>
      <c r="B5" s="371"/>
      <c r="C5" s="425"/>
      <c r="D5" s="425"/>
      <c r="E5" s="425"/>
      <c r="F5" s="374"/>
      <c r="G5" s="343" t="s">
        <v>77</v>
      </c>
      <c r="H5" s="344" t="s">
        <v>78</v>
      </c>
      <c r="I5" s="343" t="s">
        <v>77</v>
      </c>
      <c r="J5" s="344" t="s">
        <v>78</v>
      </c>
      <c r="K5" s="344" t="s">
        <v>81</v>
      </c>
      <c r="L5" s="344" t="s">
        <v>82</v>
      </c>
      <c r="M5" s="344" t="s">
        <v>83</v>
      </c>
      <c r="N5" s="344" t="s">
        <v>13</v>
      </c>
      <c r="O5" s="344" t="s">
        <v>13</v>
      </c>
      <c r="P5" s="344" t="s">
        <v>13</v>
      </c>
      <c r="Q5" s="426"/>
      <c r="R5" s="516"/>
    </row>
    <row r="6" spans="1:20" ht="24" customHeight="1" thickBot="1">
      <c r="A6" s="477" t="s">
        <v>106</v>
      </c>
      <c r="B6" s="408"/>
      <c r="C6" s="408"/>
      <c r="D6" s="408"/>
      <c r="E6" s="408"/>
      <c r="F6" s="408"/>
      <c r="G6" s="408"/>
      <c r="H6" s="408"/>
      <c r="I6" s="408"/>
      <c r="J6" s="408"/>
      <c r="K6" s="408"/>
      <c r="L6" s="408"/>
      <c r="M6" s="408"/>
      <c r="N6" s="408"/>
      <c r="O6" s="408"/>
      <c r="P6" s="408"/>
      <c r="Q6" s="408"/>
      <c r="R6" s="517"/>
    </row>
    <row r="7" spans="1:20" ht="51">
      <c r="A7" s="478">
        <v>44562</v>
      </c>
      <c r="B7" s="353" t="s">
        <v>119</v>
      </c>
      <c r="C7" s="329" t="s">
        <v>140</v>
      </c>
      <c r="D7" s="329" t="s">
        <v>143</v>
      </c>
      <c r="E7" s="329" t="s">
        <v>186</v>
      </c>
      <c r="F7" s="329" t="s">
        <v>175</v>
      </c>
      <c r="G7" s="275"/>
      <c r="H7" s="275"/>
      <c r="I7" s="329" t="s">
        <v>1772</v>
      </c>
      <c r="J7" s="275"/>
      <c r="K7" s="275"/>
      <c r="L7" s="275"/>
      <c r="M7" s="275"/>
      <c r="N7" s="275"/>
      <c r="O7" s="275"/>
      <c r="P7" s="55" t="s">
        <v>1025</v>
      </c>
      <c r="Q7" s="55" t="s">
        <v>1206</v>
      </c>
      <c r="R7" s="518" t="s">
        <v>2358</v>
      </c>
      <c r="T7" s="286"/>
    </row>
    <row r="8" spans="1:20" ht="38.25">
      <c r="A8" s="479">
        <v>44593</v>
      </c>
      <c r="B8" s="354"/>
      <c r="C8" s="330" t="s">
        <v>251</v>
      </c>
      <c r="D8" s="330" t="s">
        <v>1205</v>
      </c>
      <c r="E8" s="330" t="s">
        <v>253</v>
      </c>
      <c r="F8" s="330" t="s">
        <v>252</v>
      </c>
      <c r="G8" s="95"/>
      <c r="H8" s="95"/>
      <c r="I8" s="95"/>
      <c r="J8" s="95"/>
      <c r="K8" s="95"/>
      <c r="L8" s="95"/>
      <c r="M8" s="95"/>
      <c r="N8" s="95"/>
      <c r="O8" s="95"/>
      <c r="P8" s="95"/>
      <c r="Q8" s="58" t="s">
        <v>254</v>
      </c>
      <c r="R8" s="486" t="s">
        <v>1152</v>
      </c>
    </row>
    <row r="9" spans="1:20" ht="63.75">
      <c r="A9" s="479">
        <v>44621</v>
      </c>
      <c r="B9" s="354"/>
      <c r="C9" s="330" t="s">
        <v>202</v>
      </c>
      <c r="D9" s="330" t="s">
        <v>143</v>
      </c>
      <c r="E9" s="330" t="s">
        <v>203</v>
      </c>
      <c r="F9" s="330" t="s">
        <v>149</v>
      </c>
      <c r="G9" s="95"/>
      <c r="H9" s="95"/>
      <c r="I9" s="95"/>
      <c r="J9" s="95"/>
      <c r="K9" s="95"/>
      <c r="L9" s="95"/>
      <c r="M9" s="95"/>
      <c r="N9" s="95"/>
      <c r="O9" s="95"/>
      <c r="P9" s="95"/>
      <c r="Q9" s="58" t="s">
        <v>1557</v>
      </c>
      <c r="R9" s="486" t="s">
        <v>1152</v>
      </c>
    </row>
    <row r="10" spans="1:20" ht="63.75">
      <c r="A10" s="479">
        <v>44621</v>
      </c>
      <c r="B10" s="354"/>
      <c r="C10" s="330" t="s">
        <v>1208</v>
      </c>
      <c r="D10" s="330" t="s">
        <v>143</v>
      </c>
      <c r="E10" s="330" t="s">
        <v>605</v>
      </c>
      <c r="F10" s="330"/>
      <c r="G10" s="95"/>
      <c r="H10" s="95"/>
      <c r="I10" s="95"/>
      <c r="J10" s="95"/>
      <c r="K10" s="95"/>
      <c r="L10" s="95"/>
      <c r="M10" s="95"/>
      <c r="N10" s="95"/>
      <c r="O10" s="95"/>
      <c r="P10" s="95"/>
      <c r="Q10" s="58" t="s">
        <v>1558</v>
      </c>
      <c r="R10" s="486"/>
    </row>
    <row r="11" spans="1:20" ht="63.75">
      <c r="A11" s="479">
        <v>44652</v>
      </c>
      <c r="B11" s="354"/>
      <c r="C11" s="357" t="s">
        <v>251</v>
      </c>
      <c r="D11" s="330" t="s">
        <v>147</v>
      </c>
      <c r="E11" s="330" t="s">
        <v>694</v>
      </c>
      <c r="F11" s="330"/>
      <c r="G11" s="95"/>
      <c r="H11" s="95"/>
      <c r="I11" s="330" t="s">
        <v>1026</v>
      </c>
      <c r="J11" s="34">
        <v>44712</v>
      </c>
      <c r="K11" s="95"/>
      <c r="L11" s="95"/>
      <c r="M11" s="95"/>
      <c r="N11" s="95"/>
      <c r="O11" s="95"/>
      <c r="P11" s="95"/>
      <c r="Q11" s="58" t="s">
        <v>695</v>
      </c>
      <c r="R11" s="486"/>
    </row>
    <row r="12" spans="1:20" ht="25.5">
      <c r="A12" s="479">
        <v>44652</v>
      </c>
      <c r="B12" s="354"/>
      <c r="C12" s="358"/>
      <c r="D12" s="330" t="s">
        <v>1207</v>
      </c>
      <c r="E12" s="330" t="s">
        <v>688</v>
      </c>
      <c r="F12" s="330"/>
      <c r="G12" s="95"/>
      <c r="H12" s="95"/>
      <c r="I12" s="95"/>
      <c r="J12" s="95"/>
      <c r="K12" s="95"/>
      <c r="L12" s="95"/>
      <c r="M12" s="95"/>
      <c r="N12" s="95"/>
      <c r="O12" s="95"/>
      <c r="P12" s="95"/>
      <c r="Q12" s="58" t="s">
        <v>696</v>
      </c>
      <c r="R12" s="486" t="s">
        <v>1152</v>
      </c>
    </row>
    <row r="13" spans="1:20" ht="51">
      <c r="A13" s="479">
        <v>44682</v>
      </c>
      <c r="B13" s="354"/>
      <c r="C13" s="358"/>
      <c r="D13" s="330" t="s">
        <v>1209</v>
      </c>
      <c r="E13" s="330" t="s">
        <v>710</v>
      </c>
      <c r="F13" s="330" t="s">
        <v>709</v>
      </c>
      <c r="G13" s="95"/>
      <c r="H13" s="95"/>
      <c r="I13" s="95"/>
      <c r="J13" s="95"/>
      <c r="K13" s="95"/>
      <c r="L13" s="95"/>
      <c r="M13" s="95"/>
      <c r="N13" s="95"/>
      <c r="O13" s="95"/>
      <c r="P13" s="95"/>
      <c r="Q13" s="58" t="s">
        <v>1559</v>
      </c>
      <c r="R13" s="486" t="s">
        <v>1152</v>
      </c>
    </row>
    <row r="14" spans="1:20" ht="25.5">
      <c r="A14" s="479">
        <v>44682</v>
      </c>
      <c r="B14" s="354"/>
      <c r="C14" s="358"/>
      <c r="D14" s="330" t="s">
        <v>359</v>
      </c>
      <c r="E14" s="330" t="s">
        <v>838</v>
      </c>
      <c r="F14" s="330"/>
      <c r="G14" s="95"/>
      <c r="H14" s="95"/>
      <c r="I14" s="330" t="s">
        <v>1027</v>
      </c>
      <c r="J14" s="34">
        <v>44747</v>
      </c>
      <c r="K14" s="95"/>
      <c r="L14" s="95"/>
      <c r="M14" s="95"/>
      <c r="N14" s="95"/>
      <c r="O14" s="95"/>
      <c r="P14" s="95"/>
      <c r="Q14" s="58" t="s">
        <v>1147</v>
      </c>
      <c r="R14" s="486"/>
    </row>
    <row r="15" spans="1:20" ht="25.5">
      <c r="A15" s="479">
        <v>44682</v>
      </c>
      <c r="B15" s="354"/>
      <c r="C15" s="358"/>
      <c r="D15" s="330" t="s">
        <v>359</v>
      </c>
      <c r="E15" s="330" t="s">
        <v>782</v>
      </c>
      <c r="F15" s="330" t="s">
        <v>1028</v>
      </c>
      <c r="G15" s="95"/>
      <c r="H15" s="95"/>
      <c r="I15" s="330"/>
      <c r="J15" s="330"/>
      <c r="K15" s="95"/>
      <c r="L15" s="95"/>
      <c r="M15" s="95"/>
      <c r="N15" s="95"/>
      <c r="O15" s="95"/>
      <c r="P15" s="95"/>
      <c r="Q15" s="58"/>
      <c r="R15" s="486" t="s">
        <v>1152</v>
      </c>
    </row>
    <row r="16" spans="1:20" ht="25.5">
      <c r="A16" s="479">
        <v>44713</v>
      </c>
      <c r="B16" s="354"/>
      <c r="C16" s="358"/>
      <c r="D16" s="330" t="s">
        <v>359</v>
      </c>
      <c r="E16" s="330" t="s">
        <v>1029</v>
      </c>
      <c r="F16" s="330">
        <v>2021</v>
      </c>
      <c r="G16" s="95"/>
      <c r="H16" s="95"/>
      <c r="I16" s="95"/>
      <c r="J16" s="95"/>
      <c r="K16" s="95"/>
      <c r="L16" s="95"/>
      <c r="M16" s="95"/>
      <c r="N16" s="95"/>
      <c r="O16" s="95"/>
      <c r="P16" s="95"/>
      <c r="Q16" s="58"/>
      <c r="R16" s="486" t="s">
        <v>1152</v>
      </c>
    </row>
    <row r="17" spans="1:18" ht="38.25">
      <c r="A17" s="479">
        <v>44743</v>
      </c>
      <c r="B17" s="354"/>
      <c r="C17" s="411"/>
      <c r="D17" s="238" t="s">
        <v>340</v>
      </c>
      <c r="E17" s="238" t="s">
        <v>2133</v>
      </c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309" t="s">
        <v>2293</v>
      </c>
      <c r="R17" s="489"/>
    </row>
    <row r="18" spans="1:18" ht="25.5">
      <c r="A18" s="479">
        <v>44743</v>
      </c>
      <c r="B18" s="354"/>
      <c r="C18" s="238" t="s">
        <v>930</v>
      </c>
      <c r="D18" s="238" t="s">
        <v>340</v>
      </c>
      <c r="E18" s="238" t="s">
        <v>2134</v>
      </c>
      <c r="F18" s="330"/>
      <c r="G18" s="95"/>
      <c r="H18" s="95"/>
      <c r="I18" s="95"/>
      <c r="J18" s="95"/>
      <c r="K18" s="95"/>
      <c r="L18" s="95"/>
      <c r="M18" s="95"/>
      <c r="N18" s="95"/>
      <c r="O18" s="95"/>
      <c r="P18" s="95"/>
      <c r="Q18" s="58" t="s">
        <v>2291</v>
      </c>
      <c r="R18" s="486"/>
    </row>
    <row r="19" spans="1:18" ht="25.5">
      <c r="A19" s="479">
        <v>44743</v>
      </c>
      <c r="B19" s="354"/>
      <c r="C19" s="238" t="s">
        <v>2135</v>
      </c>
      <c r="D19" s="238" t="s">
        <v>340</v>
      </c>
      <c r="E19" s="238" t="s">
        <v>1788</v>
      </c>
      <c r="F19" s="330"/>
      <c r="G19" s="95"/>
      <c r="H19" s="95"/>
      <c r="I19" s="95"/>
      <c r="J19" s="95"/>
      <c r="K19" s="95"/>
      <c r="L19" s="95"/>
      <c r="M19" s="95"/>
      <c r="N19" s="95"/>
      <c r="O19" s="95"/>
      <c r="P19" s="95"/>
      <c r="Q19" s="58" t="s">
        <v>2292</v>
      </c>
      <c r="R19" s="486"/>
    </row>
    <row r="20" spans="1:18" ht="38.25">
      <c r="A20" s="479">
        <v>44743</v>
      </c>
      <c r="B20" s="354"/>
      <c r="C20" s="238" t="s">
        <v>927</v>
      </c>
      <c r="D20" s="238" t="s">
        <v>340</v>
      </c>
      <c r="E20" s="238" t="s">
        <v>730</v>
      </c>
      <c r="F20" s="330"/>
      <c r="G20" s="95"/>
      <c r="H20" s="95"/>
      <c r="I20" s="95"/>
      <c r="J20" s="95"/>
      <c r="K20" s="95"/>
      <c r="L20" s="95"/>
      <c r="M20" s="95"/>
      <c r="N20" s="95"/>
      <c r="O20" s="95"/>
      <c r="P20" s="95"/>
      <c r="Q20" s="58" t="s">
        <v>2291</v>
      </c>
      <c r="R20" s="486"/>
    </row>
    <row r="21" spans="1:18" ht="25.5">
      <c r="A21" s="479">
        <v>44774</v>
      </c>
      <c r="B21" s="354"/>
      <c r="C21" s="238" t="s">
        <v>930</v>
      </c>
      <c r="D21" s="238" t="s">
        <v>340</v>
      </c>
      <c r="E21" s="238" t="s">
        <v>2136</v>
      </c>
      <c r="F21" s="330"/>
      <c r="G21" s="95"/>
      <c r="H21" s="95"/>
      <c r="I21" s="95"/>
      <c r="J21" s="95"/>
      <c r="K21" s="95"/>
      <c r="L21" s="95"/>
      <c r="M21" s="95"/>
      <c r="N21" s="95"/>
      <c r="O21" s="95"/>
      <c r="P21" s="95"/>
      <c r="Q21" s="58" t="s">
        <v>2294</v>
      </c>
      <c r="R21" s="486" t="s">
        <v>1152</v>
      </c>
    </row>
    <row r="22" spans="1:18" ht="25.5">
      <c r="A22" s="479">
        <v>44774</v>
      </c>
      <c r="B22" s="354"/>
      <c r="C22" s="238" t="s">
        <v>2079</v>
      </c>
      <c r="D22" s="238" t="s">
        <v>340</v>
      </c>
      <c r="E22" s="245" t="s">
        <v>2137</v>
      </c>
      <c r="F22" s="330"/>
      <c r="G22" s="95"/>
      <c r="H22" s="95"/>
      <c r="I22" s="95"/>
      <c r="J22" s="95"/>
      <c r="K22" s="95"/>
      <c r="L22" s="95"/>
      <c r="M22" s="95"/>
      <c r="N22" s="95"/>
      <c r="O22" s="95"/>
      <c r="P22" s="95"/>
      <c r="Q22" s="58" t="s">
        <v>2294</v>
      </c>
      <c r="R22" s="486" t="s">
        <v>1152</v>
      </c>
    </row>
    <row r="23" spans="1:18" ht="38.25">
      <c r="A23" s="479">
        <v>44774</v>
      </c>
      <c r="B23" s="354"/>
      <c r="C23" s="238" t="s">
        <v>311</v>
      </c>
      <c r="D23" s="337" t="s">
        <v>340</v>
      </c>
      <c r="E23" s="245" t="s">
        <v>2138</v>
      </c>
      <c r="F23" s="330"/>
      <c r="G23" s="95"/>
      <c r="H23" s="95"/>
      <c r="I23" s="95"/>
      <c r="J23" s="95"/>
      <c r="K23" s="95"/>
      <c r="L23" s="95"/>
      <c r="M23" s="95"/>
      <c r="N23" s="95"/>
      <c r="O23" s="95"/>
      <c r="P23" s="95"/>
      <c r="Q23" s="58" t="s">
        <v>2295</v>
      </c>
      <c r="R23" s="486"/>
    </row>
    <row r="24" spans="1:18">
      <c r="A24" s="479">
        <v>44774</v>
      </c>
      <c r="B24" s="354"/>
      <c r="C24" s="427" t="s">
        <v>251</v>
      </c>
      <c r="D24" s="337" t="s">
        <v>340</v>
      </c>
      <c r="E24" s="245" t="s">
        <v>2139</v>
      </c>
      <c r="F24" s="330"/>
      <c r="G24" s="95"/>
      <c r="H24" s="95"/>
      <c r="I24" s="95"/>
      <c r="J24" s="95"/>
      <c r="K24" s="95"/>
      <c r="L24" s="95"/>
      <c r="M24" s="95"/>
      <c r="N24" s="95"/>
      <c r="O24" s="95"/>
      <c r="P24" s="95"/>
      <c r="Q24" s="58" t="s">
        <v>2294</v>
      </c>
      <c r="R24" s="486"/>
    </row>
    <row r="25" spans="1:18" ht="25.5">
      <c r="A25" s="479">
        <v>44774</v>
      </c>
      <c r="B25" s="354"/>
      <c r="C25" s="428"/>
      <c r="D25" s="337" t="s">
        <v>340</v>
      </c>
      <c r="E25" s="245" t="s">
        <v>2140</v>
      </c>
      <c r="F25" s="330"/>
      <c r="G25" s="95"/>
      <c r="H25" s="95"/>
      <c r="I25" s="95"/>
      <c r="J25" s="95"/>
      <c r="K25" s="95"/>
      <c r="L25" s="95"/>
      <c r="M25" s="95"/>
      <c r="N25" s="95"/>
      <c r="O25" s="95"/>
      <c r="P25" s="95"/>
      <c r="Q25" s="58" t="s">
        <v>2295</v>
      </c>
      <c r="R25" s="486"/>
    </row>
    <row r="26" spans="1:18" ht="25.5">
      <c r="A26" s="479">
        <v>44774</v>
      </c>
      <c r="B26" s="354"/>
      <c r="C26" s="238" t="s">
        <v>2135</v>
      </c>
      <c r="D26" s="238" t="s">
        <v>340</v>
      </c>
      <c r="E26" s="245" t="s">
        <v>2141</v>
      </c>
      <c r="F26" s="330"/>
      <c r="G26" s="95"/>
      <c r="H26" s="95"/>
      <c r="I26" s="95"/>
      <c r="J26" s="95"/>
      <c r="K26" s="95"/>
      <c r="L26" s="95"/>
      <c r="M26" s="95"/>
      <c r="N26" s="95"/>
      <c r="O26" s="95"/>
      <c r="P26" s="95"/>
      <c r="Q26" s="58" t="s">
        <v>2296</v>
      </c>
      <c r="R26" s="519"/>
    </row>
    <row r="27" spans="1:18" ht="25.5">
      <c r="A27" s="479">
        <v>44774</v>
      </c>
      <c r="B27" s="354"/>
      <c r="C27" s="301" t="s">
        <v>251</v>
      </c>
      <c r="D27" s="238" t="s">
        <v>340</v>
      </c>
      <c r="E27" s="245" t="s">
        <v>2142</v>
      </c>
      <c r="F27" s="330"/>
      <c r="G27" s="95"/>
      <c r="H27" s="95"/>
      <c r="I27" s="95"/>
      <c r="J27" s="95"/>
      <c r="K27" s="95"/>
      <c r="L27" s="95"/>
      <c r="M27" s="95"/>
      <c r="N27" s="95"/>
      <c r="O27" s="95"/>
      <c r="P27" s="95"/>
      <c r="Q27" s="58" t="s">
        <v>2297</v>
      </c>
      <c r="R27" s="519"/>
    </row>
    <row r="28" spans="1:18" ht="25.5">
      <c r="A28" s="479">
        <v>44774</v>
      </c>
      <c r="B28" s="354"/>
      <c r="C28" s="238" t="s">
        <v>2079</v>
      </c>
      <c r="D28" s="238" t="s">
        <v>340</v>
      </c>
      <c r="E28" s="245" t="s">
        <v>2143</v>
      </c>
      <c r="F28" s="330"/>
      <c r="G28" s="95"/>
      <c r="H28" s="95"/>
      <c r="I28" s="95"/>
      <c r="J28" s="95"/>
      <c r="K28" s="95"/>
      <c r="L28" s="95"/>
      <c r="M28" s="95"/>
      <c r="N28" s="95"/>
      <c r="O28" s="95"/>
      <c r="P28" s="95"/>
      <c r="Q28" s="58" t="s">
        <v>2295</v>
      </c>
      <c r="R28" s="519"/>
    </row>
    <row r="29" spans="1:18" ht="38.25">
      <c r="A29" s="479">
        <v>44774</v>
      </c>
      <c r="B29" s="349"/>
      <c r="C29" s="238" t="s">
        <v>927</v>
      </c>
      <c r="D29" s="238" t="s">
        <v>340</v>
      </c>
      <c r="E29" s="245" t="s">
        <v>2144</v>
      </c>
      <c r="F29" s="330"/>
      <c r="G29" s="95"/>
      <c r="H29" s="95"/>
      <c r="I29" s="95"/>
      <c r="J29" s="95"/>
      <c r="K29" s="95"/>
      <c r="L29" s="95"/>
      <c r="M29" s="95"/>
      <c r="N29" s="95"/>
      <c r="O29" s="95"/>
      <c r="P29" s="95"/>
      <c r="Q29" s="58" t="s">
        <v>2296</v>
      </c>
      <c r="R29" s="519"/>
    </row>
    <row r="30" spans="1:18" ht="38.25">
      <c r="A30" s="479">
        <v>44774</v>
      </c>
      <c r="B30" s="412" t="s">
        <v>119</v>
      </c>
      <c r="C30" s="427" t="s">
        <v>251</v>
      </c>
      <c r="D30" s="238" t="s">
        <v>340</v>
      </c>
      <c r="E30" s="238" t="s">
        <v>2145</v>
      </c>
      <c r="F30" s="330"/>
      <c r="G30" s="95"/>
      <c r="H30" s="95"/>
      <c r="I30" s="276" t="s">
        <v>2146</v>
      </c>
      <c r="J30" s="277">
        <v>44831</v>
      </c>
      <c r="K30" s="95"/>
      <c r="L30" s="95"/>
      <c r="M30" s="95"/>
      <c r="N30" s="95"/>
      <c r="O30" s="95"/>
      <c r="P30" s="95"/>
      <c r="Q30" s="58" t="s">
        <v>2299</v>
      </c>
      <c r="R30" s="519"/>
    </row>
    <row r="31" spans="1:18" ht="38.25">
      <c r="A31" s="479">
        <v>44805</v>
      </c>
      <c r="B31" s="412"/>
      <c r="C31" s="428"/>
      <c r="D31" s="330" t="s">
        <v>1916</v>
      </c>
      <c r="E31" s="330" t="s">
        <v>1978</v>
      </c>
      <c r="F31" s="95"/>
      <c r="G31" s="95"/>
      <c r="H31" s="95"/>
      <c r="I31" s="95"/>
      <c r="J31" s="95"/>
      <c r="K31" s="95"/>
      <c r="L31" s="95"/>
      <c r="M31" s="95"/>
      <c r="N31" s="95"/>
      <c r="O31" s="95"/>
      <c r="P31" s="58"/>
      <c r="Q31" s="63" t="s">
        <v>1979</v>
      </c>
      <c r="R31" s="519" t="s">
        <v>1980</v>
      </c>
    </row>
    <row r="32" spans="1:18" ht="25.5">
      <c r="A32" s="479">
        <v>44805</v>
      </c>
      <c r="B32" s="412"/>
      <c r="C32" s="238" t="s">
        <v>2135</v>
      </c>
      <c r="D32" s="238" t="s">
        <v>340</v>
      </c>
      <c r="E32" s="245" t="s">
        <v>2147</v>
      </c>
      <c r="F32" s="95"/>
      <c r="G32" s="95"/>
      <c r="H32" s="95"/>
      <c r="I32" s="95"/>
      <c r="J32" s="95"/>
      <c r="K32" s="95"/>
      <c r="L32" s="95"/>
      <c r="M32" s="95"/>
      <c r="N32" s="95"/>
      <c r="O32" s="95"/>
      <c r="P32" s="58"/>
      <c r="Q32" s="63" t="s">
        <v>2300</v>
      </c>
      <c r="R32" s="519"/>
    </row>
    <row r="33" spans="1:18" ht="38.25">
      <c r="A33" s="479">
        <v>44805</v>
      </c>
      <c r="B33" s="412"/>
      <c r="C33" s="238" t="s">
        <v>311</v>
      </c>
      <c r="D33" s="238" t="s">
        <v>340</v>
      </c>
      <c r="E33" s="245" t="s">
        <v>2150</v>
      </c>
      <c r="F33" s="95"/>
      <c r="G33" s="95"/>
      <c r="H33" s="95"/>
      <c r="I33" s="95"/>
      <c r="J33" s="95"/>
      <c r="K33" s="95"/>
      <c r="L33" s="95"/>
      <c r="M33" s="95"/>
      <c r="N33" s="95"/>
      <c r="O33" s="95"/>
      <c r="P33" s="58"/>
      <c r="Q33" s="63" t="s">
        <v>2300</v>
      </c>
      <c r="R33" s="519"/>
    </row>
    <row r="34" spans="1:18" ht="25.5">
      <c r="A34" s="479">
        <v>44805</v>
      </c>
      <c r="B34" s="412"/>
      <c r="C34" s="301" t="s">
        <v>251</v>
      </c>
      <c r="D34" s="238" t="s">
        <v>340</v>
      </c>
      <c r="E34" s="238" t="s">
        <v>2148</v>
      </c>
      <c r="F34" s="95"/>
      <c r="G34" s="95"/>
      <c r="H34" s="95"/>
      <c r="I34" s="95"/>
      <c r="J34" s="95"/>
      <c r="K34" s="95"/>
      <c r="L34" s="95"/>
      <c r="M34" s="95"/>
      <c r="N34" s="95"/>
      <c r="O34" s="95"/>
      <c r="P34" s="58"/>
      <c r="Q34" s="63" t="s">
        <v>2298</v>
      </c>
      <c r="R34" s="519"/>
    </row>
    <row r="35" spans="1:18" ht="25.5">
      <c r="A35" s="479">
        <v>44805</v>
      </c>
      <c r="B35" s="430"/>
      <c r="C35" s="238" t="s">
        <v>2079</v>
      </c>
      <c r="D35" s="345" t="s">
        <v>340</v>
      </c>
      <c r="E35" s="345" t="s">
        <v>2149</v>
      </c>
      <c r="F35" s="95"/>
      <c r="G35" s="95"/>
      <c r="H35" s="95"/>
      <c r="I35" s="95"/>
      <c r="J35" s="95"/>
      <c r="K35" s="95"/>
      <c r="L35" s="95"/>
      <c r="M35" s="95"/>
      <c r="N35" s="95"/>
      <c r="O35" s="95"/>
      <c r="P35" s="58"/>
      <c r="Q35" s="218" t="s">
        <v>2300</v>
      </c>
      <c r="R35" s="486"/>
    </row>
    <row r="36" spans="1:18" ht="38.25">
      <c r="A36" s="479">
        <v>44562</v>
      </c>
      <c r="B36" s="355" t="s">
        <v>1512</v>
      </c>
      <c r="C36" s="330" t="s">
        <v>262</v>
      </c>
      <c r="D36" s="330" t="s">
        <v>1253</v>
      </c>
      <c r="E36" s="330" t="s">
        <v>574</v>
      </c>
      <c r="F36" s="34">
        <v>44562</v>
      </c>
      <c r="G36" s="95"/>
      <c r="H36" s="95"/>
      <c r="I36" s="95"/>
      <c r="J36" s="95"/>
      <c r="K36" s="95"/>
      <c r="L36" s="95"/>
      <c r="M36" s="95"/>
      <c r="N36" s="95"/>
      <c r="O36" s="95"/>
      <c r="P36" s="95"/>
      <c r="Q36" s="58" t="s">
        <v>1560</v>
      </c>
      <c r="R36" s="486"/>
    </row>
    <row r="37" spans="1:18" ht="38.25">
      <c r="A37" s="479">
        <v>44562</v>
      </c>
      <c r="B37" s="417"/>
      <c r="C37" s="330" t="s">
        <v>262</v>
      </c>
      <c r="D37" s="330" t="s">
        <v>1254</v>
      </c>
      <c r="E37" s="330" t="s">
        <v>575</v>
      </c>
      <c r="F37" s="330"/>
      <c r="G37" s="95"/>
      <c r="H37" s="95"/>
      <c r="I37" s="95"/>
      <c r="J37" s="95"/>
      <c r="K37" s="95"/>
      <c r="L37" s="95"/>
      <c r="M37" s="95"/>
      <c r="N37" s="95"/>
      <c r="O37" s="95"/>
      <c r="P37" s="95"/>
      <c r="Q37" s="58" t="s">
        <v>532</v>
      </c>
      <c r="R37" s="486"/>
    </row>
    <row r="38" spans="1:18" ht="38.25">
      <c r="A38" s="479">
        <v>44562</v>
      </c>
      <c r="B38" s="417"/>
      <c r="C38" s="350" t="s">
        <v>403</v>
      </c>
      <c r="D38" s="330" t="s">
        <v>1255</v>
      </c>
      <c r="E38" s="330"/>
      <c r="F38" s="330"/>
      <c r="G38" s="95"/>
      <c r="H38" s="95"/>
      <c r="I38" s="95"/>
      <c r="J38" s="95"/>
      <c r="K38" s="95"/>
      <c r="L38" s="95"/>
      <c r="M38" s="95"/>
      <c r="N38" s="95"/>
      <c r="O38" s="95"/>
      <c r="P38" s="95"/>
      <c r="Q38" s="58" t="s">
        <v>576</v>
      </c>
      <c r="R38" s="486"/>
    </row>
    <row r="39" spans="1:18" ht="38.25">
      <c r="A39" s="479">
        <v>44593</v>
      </c>
      <c r="B39" s="417"/>
      <c r="C39" s="350"/>
      <c r="D39" s="330" t="s">
        <v>1256</v>
      </c>
      <c r="E39" s="330" t="s">
        <v>349</v>
      </c>
      <c r="F39" s="330"/>
      <c r="G39" s="95"/>
      <c r="H39" s="95"/>
      <c r="I39" s="95"/>
      <c r="J39" s="95"/>
      <c r="K39" s="95"/>
      <c r="L39" s="95"/>
      <c r="M39" s="95"/>
      <c r="N39" s="95"/>
      <c r="O39" s="95"/>
      <c r="P39" s="95"/>
      <c r="Q39" s="58" t="s">
        <v>1561</v>
      </c>
      <c r="R39" s="486"/>
    </row>
    <row r="40" spans="1:18" ht="25.5">
      <c r="A40" s="479">
        <v>44593</v>
      </c>
      <c r="B40" s="403"/>
      <c r="C40" s="350" t="s">
        <v>262</v>
      </c>
      <c r="D40" s="330" t="s">
        <v>512</v>
      </c>
      <c r="E40" s="330" t="s">
        <v>568</v>
      </c>
      <c r="F40" s="330"/>
      <c r="G40" s="95"/>
      <c r="H40" s="95"/>
      <c r="I40" s="330" t="s">
        <v>451</v>
      </c>
      <c r="J40" s="330" t="s">
        <v>406</v>
      </c>
      <c r="K40" s="95"/>
      <c r="L40" s="95"/>
      <c r="M40" s="95"/>
      <c r="N40" s="95"/>
      <c r="O40" s="95"/>
      <c r="P40" s="95"/>
      <c r="Q40" s="58" t="s">
        <v>569</v>
      </c>
      <c r="R40" s="486"/>
    </row>
    <row r="41" spans="1:18" ht="38.25">
      <c r="A41" s="479">
        <v>44593</v>
      </c>
      <c r="B41" s="403"/>
      <c r="C41" s="350"/>
      <c r="D41" s="330" t="s">
        <v>1219</v>
      </c>
      <c r="E41" s="330" t="s">
        <v>577</v>
      </c>
      <c r="F41" s="330"/>
      <c r="G41" s="95"/>
      <c r="H41" s="95"/>
      <c r="I41" s="95"/>
      <c r="J41" s="95"/>
      <c r="K41" s="95"/>
      <c r="L41" s="95"/>
      <c r="M41" s="95"/>
      <c r="N41" s="95"/>
      <c r="O41" s="95"/>
      <c r="P41" s="95"/>
      <c r="Q41" s="58" t="s">
        <v>578</v>
      </c>
      <c r="R41" s="486"/>
    </row>
    <row r="42" spans="1:18" ht="38.25">
      <c r="A42" s="479">
        <v>44593</v>
      </c>
      <c r="B42" s="403"/>
      <c r="C42" s="350"/>
      <c r="D42" s="330" t="s">
        <v>1220</v>
      </c>
      <c r="E42" s="330" t="s">
        <v>579</v>
      </c>
      <c r="F42" s="330"/>
      <c r="G42" s="95"/>
      <c r="H42" s="95"/>
      <c r="I42" s="95"/>
      <c r="J42" s="95"/>
      <c r="K42" s="95"/>
      <c r="L42" s="95"/>
      <c r="M42" s="95"/>
      <c r="N42" s="95"/>
      <c r="O42" s="95"/>
      <c r="P42" s="95"/>
      <c r="Q42" s="58" t="s">
        <v>580</v>
      </c>
      <c r="R42" s="486"/>
    </row>
    <row r="43" spans="1:18" ht="38.25">
      <c r="A43" s="479">
        <v>44621</v>
      </c>
      <c r="B43" s="403"/>
      <c r="C43" s="350"/>
      <c r="D43" s="330" t="s">
        <v>1221</v>
      </c>
      <c r="E43" s="330" t="s">
        <v>263</v>
      </c>
      <c r="F43" s="330"/>
      <c r="G43" s="330"/>
      <c r="H43" s="330"/>
      <c r="I43" s="330"/>
      <c r="J43" s="330"/>
      <c r="K43" s="330"/>
      <c r="L43" s="330"/>
      <c r="M43" s="330"/>
      <c r="N43" s="330"/>
      <c r="O43" s="330"/>
      <c r="P43" s="330"/>
      <c r="Q43" s="58" t="s">
        <v>402</v>
      </c>
      <c r="R43" s="486"/>
    </row>
    <row r="44" spans="1:18" ht="38.25">
      <c r="A44" s="479">
        <v>44621</v>
      </c>
      <c r="B44" s="403"/>
      <c r="C44" s="350"/>
      <c r="D44" s="330" t="s">
        <v>1222</v>
      </c>
      <c r="E44" s="330" t="s">
        <v>399</v>
      </c>
      <c r="F44" s="330" t="s">
        <v>400</v>
      </c>
      <c r="G44" s="330"/>
      <c r="H44" s="330"/>
      <c r="I44" s="330"/>
      <c r="J44" s="330"/>
      <c r="K44" s="330"/>
      <c r="L44" s="330"/>
      <c r="M44" s="330"/>
      <c r="N44" s="330"/>
      <c r="O44" s="330"/>
      <c r="P44" s="330"/>
      <c r="Q44" s="58" t="s">
        <v>401</v>
      </c>
      <c r="R44" s="486"/>
    </row>
    <row r="45" spans="1:18" ht="38.25">
      <c r="A45" s="479">
        <v>44621</v>
      </c>
      <c r="B45" s="403"/>
      <c r="C45" s="350"/>
      <c r="D45" s="330" t="s">
        <v>1223</v>
      </c>
      <c r="E45" s="330" t="s">
        <v>581</v>
      </c>
      <c r="F45" s="330" t="s">
        <v>324</v>
      </c>
      <c r="G45" s="330"/>
      <c r="H45" s="330"/>
      <c r="I45" s="330"/>
      <c r="J45" s="330"/>
      <c r="K45" s="330"/>
      <c r="L45" s="330"/>
      <c r="M45" s="330"/>
      <c r="N45" s="330"/>
      <c r="O45" s="330"/>
      <c r="P45" s="330"/>
      <c r="Q45" s="58" t="s">
        <v>1148</v>
      </c>
      <c r="R45" s="486"/>
    </row>
    <row r="46" spans="1:18" ht="38.25">
      <c r="A46" s="479">
        <v>44621</v>
      </c>
      <c r="B46" s="403"/>
      <c r="C46" s="350" t="s">
        <v>403</v>
      </c>
      <c r="D46" s="330" t="s">
        <v>1212</v>
      </c>
      <c r="E46" s="330"/>
      <c r="F46" s="330"/>
      <c r="G46" s="330"/>
      <c r="H46" s="330"/>
      <c r="I46" s="330"/>
      <c r="J46" s="330"/>
      <c r="K46" s="330"/>
      <c r="L46" s="330"/>
      <c r="M46" s="330"/>
      <c r="N46" s="330"/>
      <c r="O46" s="330"/>
      <c r="P46" s="330"/>
      <c r="Q46" s="58" t="s">
        <v>1561</v>
      </c>
      <c r="R46" s="486"/>
    </row>
    <row r="47" spans="1:18" ht="25.5">
      <c r="A47" s="479">
        <v>44621</v>
      </c>
      <c r="B47" s="403"/>
      <c r="C47" s="350"/>
      <c r="D47" s="330" t="s">
        <v>404</v>
      </c>
      <c r="E47" s="330"/>
      <c r="F47" s="330"/>
      <c r="G47" s="330"/>
      <c r="H47" s="330"/>
      <c r="I47" s="330"/>
      <c r="J47" s="330"/>
      <c r="K47" s="34"/>
      <c r="L47" s="330"/>
      <c r="M47" s="330"/>
      <c r="N47" s="330"/>
      <c r="O47" s="330"/>
      <c r="P47" s="330"/>
      <c r="Q47" s="58" t="s">
        <v>1562</v>
      </c>
      <c r="R47" s="486"/>
    </row>
    <row r="48" spans="1:18" ht="25.5">
      <c r="A48" s="479">
        <v>44621</v>
      </c>
      <c r="B48" s="403"/>
      <c r="C48" s="350"/>
      <c r="D48" s="330" t="s">
        <v>512</v>
      </c>
      <c r="E48" s="330"/>
      <c r="F48" s="330"/>
      <c r="G48" s="330"/>
      <c r="H48" s="330"/>
      <c r="I48" s="330" t="s">
        <v>405</v>
      </c>
      <c r="J48" s="330" t="s">
        <v>406</v>
      </c>
      <c r="K48" s="330"/>
      <c r="L48" s="330"/>
      <c r="M48" s="330"/>
      <c r="N48" s="330"/>
      <c r="O48" s="330"/>
      <c r="P48" s="330"/>
      <c r="Q48" s="58" t="s">
        <v>1563</v>
      </c>
      <c r="R48" s="486"/>
    </row>
    <row r="49" spans="1:20" ht="38.25">
      <c r="A49" s="479">
        <v>44621</v>
      </c>
      <c r="B49" s="403"/>
      <c r="C49" s="350"/>
      <c r="D49" s="330" t="s">
        <v>1211</v>
      </c>
      <c r="E49" s="330" t="s">
        <v>582</v>
      </c>
      <c r="F49" s="330"/>
      <c r="G49" s="330"/>
      <c r="H49" s="330"/>
      <c r="I49" s="330"/>
      <c r="J49" s="330"/>
      <c r="K49" s="330"/>
      <c r="L49" s="330"/>
      <c r="M49" s="330"/>
      <c r="N49" s="330"/>
      <c r="O49" s="330"/>
      <c r="P49" s="330"/>
      <c r="Q49" s="58" t="s">
        <v>583</v>
      </c>
      <c r="R49" s="486"/>
    </row>
    <row r="50" spans="1:20" ht="38.25">
      <c r="A50" s="479">
        <v>44652</v>
      </c>
      <c r="B50" s="403"/>
      <c r="C50" s="350"/>
      <c r="D50" s="330" t="s">
        <v>1257</v>
      </c>
      <c r="E50" s="330"/>
      <c r="F50" s="330" t="s">
        <v>963</v>
      </c>
      <c r="G50" s="330"/>
      <c r="H50" s="330"/>
      <c r="I50" s="330"/>
      <c r="J50" s="330"/>
      <c r="K50" s="330"/>
      <c r="L50" s="330"/>
      <c r="M50" s="330"/>
      <c r="N50" s="330"/>
      <c r="O50" s="330"/>
      <c r="P50" s="330"/>
      <c r="Q50" s="58" t="s">
        <v>964</v>
      </c>
      <c r="R50" s="486"/>
    </row>
    <row r="51" spans="1:20" ht="38.25">
      <c r="A51" s="479">
        <v>44652</v>
      </c>
      <c r="B51" s="403"/>
      <c r="C51" s="330" t="s">
        <v>262</v>
      </c>
      <c r="D51" s="330" t="s">
        <v>1210</v>
      </c>
      <c r="E51" s="330"/>
      <c r="F51" s="330"/>
      <c r="G51" s="330"/>
      <c r="H51" s="330"/>
      <c r="I51" s="330"/>
      <c r="J51" s="330"/>
      <c r="K51" s="330"/>
      <c r="L51" s="330"/>
      <c r="M51" s="330"/>
      <c r="N51" s="330"/>
      <c r="O51" s="330"/>
      <c r="P51" s="330"/>
      <c r="Q51" s="58" t="s">
        <v>962</v>
      </c>
      <c r="R51" s="486"/>
    </row>
    <row r="52" spans="1:20" ht="25.5">
      <c r="A52" s="479">
        <v>44682</v>
      </c>
      <c r="B52" s="403"/>
      <c r="C52" s="330" t="s">
        <v>1155</v>
      </c>
      <c r="D52" s="330" t="s">
        <v>144</v>
      </c>
      <c r="E52" s="330" t="s">
        <v>720</v>
      </c>
      <c r="F52" s="330" t="s">
        <v>252</v>
      </c>
      <c r="G52" s="330"/>
      <c r="H52" s="330"/>
      <c r="I52" s="330"/>
      <c r="J52" s="330"/>
      <c r="K52" s="330"/>
      <c r="L52" s="330"/>
      <c r="M52" s="330"/>
      <c r="N52" s="330"/>
      <c r="O52" s="330"/>
      <c r="P52" s="58" t="s">
        <v>1146</v>
      </c>
      <c r="Q52" s="58" t="s">
        <v>1564</v>
      </c>
      <c r="R52" s="486"/>
      <c r="T52" s="58"/>
    </row>
    <row r="53" spans="1:20" ht="51">
      <c r="A53" s="479">
        <v>44682</v>
      </c>
      <c r="B53" s="403"/>
      <c r="C53" s="330" t="s">
        <v>403</v>
      </c>
      <c r="D53" s="330" t="s">
        <v>1224</v>
      </c>
      <c r="E53" s="330"/>
      <c r="F53" s="330" t="s">
        <v>965</v>
      </c>
      <c r="G53" s="330"/>
      <c r="H53" s="330"/>
      <c r="I53" s="330"/>
      <c r="J53" s="330"/>
      <c r="K53" s="330"/>
      <c r="L53" s="330"/>
      <c r="M53" s="330"/>
      <c r="N53" s="330"/>
      <c r="O53" s="330"/>
      <c r="P53" s="330"/>
      <c r="Q53" s="58" t="s">
        <v>964</v>
      </c>
      <c r="R53" s="486"/>
    </row>
    <row r="54" spans="1:20" ht="25.5">
      <c r="A54" s="479">
        <v>44682</v>
      </c>
      <c r="B54" s="409"/>
      <c r="C54" s="330" t="s">
        <v>262</v>
      </c>
      <c r="D54" s="330" t="s">
        <v>1225</v>
      </c>
      <c r="E54" s="330"/>
      <c r="F54" s="330" t="s">
        <v>709</v>
      </c>
      <c r="G54" s="330"/>
      <c r="H54" s="330"/>
      <c r="I54" s="330"/>
      <c r="J54" s="330"/>
      <c r="K54" s="330"/>
      <c r="L54" s="330"/>
      <c r="M54" s="330"/>
      <c r="N54" s="330"/>
      <c r="O54" s="330"/>
      <c r="P54" s="330"/>
      <c r="Q54" s="58" t="s">
        <v>696</v>
      </c>
      <c r="R54" s="486"/>
    </row>
    <row r="55" spans="1:20" ht="38.25">
      <c r="A55" s="479">
        <v>44713</v>
      </c>
      <c r="B55" s="509" t="s">
        <v>1512</v>
      </c>
      <c r="C55" s="420" t="s">
        <v>262</v>
      </c>
      <c r="D55" s="330" t="s">
        <v>1226</v>
      </c>
      <c r="E55" s="330"/>
      <c r="F55" s="330"/>
      <c r="G55" s="330"/>
      <c r="H55" s="330"/>
      <c r="I55" s="330"/>
      <c r="J55" s="330"/>
      <c r="K55" s="330"/>
      <c r="L55" s="330"/>
      <c r="M55" s="330"/>
      <c r="N55" s="330"/>
      <c r="O55" s="330"/>
      <c r="P55" s="330"/>
      <c r="Q55" s="58" t="s">
        <v>962</v>
      </c>
      <c r="R55" s="486"/>
    </row>
    <row r="56" spans="1:20" ht="25.5">
      <c r="A56" s="479">
        <v>44713</v>
      </c>
      <c r="B56" s="413"/>
      <c r="C56" s="410"/>
      <c r="D56" s="330" t="s">
        <v>1227</v>
      </c>
      <c r="E56" s="330"/>
      <c r="F56" s="330" t="s">
        <v>252</v>
      </c>
      <c r="G56" s="330"/>
      <c r="H56" s="330"/>
      <c r="I56" s="330"/>
      <c r="J56" s="330"/>
      <c r="K56" s="330"/>
      <c r="L56" s="330"/>
      <c r="M56" s="330"/>
      <c r="N56" s="330"/>
      <c r="O56" s="330"/>
      <c r="P56" s="330"/>
      <c r="Q56" s="58" t="s">
        <v>966</v>
      </c>
      <c r="R56" s="486"/>
    </row>
    <row r="57" spans="1:20" ht="25.5">
      <c r="A57" s="479">
        <v>44713</v>
      </c>
      <c r="B57" s="413"/>
      <c r="C57" s="410"/>
      <c r="D57" s="330" t="s">
        <v>1228</v>
      </c>
      <c r="E57" s="34" t="s">
        <v>967</v>
      </c>
      <c r="F57" s="330"/>
      <c r="G57" s="330"/>
      <c r="H57" s="330"/>
      <c r="I57" s="330"/>
      <c r="J57" s="330"/>
      <c r="K57" s="330"/>
      <c r="L57" s="330"/>
      <c r="M57" s="330"/>
      <c r="N57" s="330"/>
      <c r="O57" s="330"/>
      <c r="P57" s="330"/>
      <c r="Q57" s="58" t="s">
        <v>389</v>
      </c>
      <c r="R57" s="486"/>
    </row>
    <row r="58" spans="1:20">
      <c r="A58" s="479">
        <v>44713</v>
      </c>
      <c r="B58" s="413"/>
      <c r="C58" s="410"/>
      <c r="D58" s="330" t="s">
        <v>1229</v>
      </c>
      <c r="E58" s="330"/>
      <c r="F58" s="330"/>
      <c r="G58" s="330"/>
      <c r="H58" s="330"/>
      <c r="I58" s="330"/>
      <c r="J58" s="330"/>
      <c r="K58" s="330"/>
      <c r="L58" s="330"/>
      <c r="M58" s="330"/>
      <c r="N58" s="330"/>
      <c r="O58" s="330"/>
      <c r="P58" s="330"/>
      <c r="Q58" s="58" t="s">
        <v>966</v>
      </c>
      <c r="R58" s="486"/>
    </row>
    <row r="59" spans="1:20" ht="25.5">
      <c r="A59" s="479">
        <v>44743</v>
      </c>
      <c r="B59" s="413"/>
      <c r="C59" s="410"/>
      <c r="D59" s="330" t="s">
        <v>1845</v>
      </c>
      <c r="E59" s="330" t="s">
        <v>1846</v>
      </c>
      <c r="F59" s="330"/>
      <c r="G59" s="330"/>
      <c r="H59" s="95"/>
      <c r="I59" s="95"/>
      <c r="J59" s="95"/>
      <c r="K59" s="95"/>
      <c r="L59" s="95"/>
      <c r="M59" s="95"/>
      <c r="N59" s="95"/>
      <c r="O59" s="95"/>
      <c r="P59" s="95"/>
      <c r="Q59" s="58" t="s">
        <v>1804</v>
      </c>
      <c r="R59" s="486"/>
      <c r="S59" s="308"/>
    </row>
    <row r="60" spans="1:20" ht="25.5">
      <c r="A60" s="479">
        <v>44743</v>
      </c>
      <c r="B60" s="413"/>
      <c r="C60" s="410"/>
      <c r="D60" s="330" t="s">
        <v>2363</v>
      </c>
      <c r="E60" s="34">
        <v>44770</v>
      </c>
      <c r="F60" s="330"/>
      <c r="G60" s="330"/>
      <c r="H60" s="95"/>
      <c r="I60" s="95"/>
      <c r="J60" s="95"/>
      <c r="K60" s="95"/>
      <c r="L60" s="95"/>
      <c r="M60" s="95"/>
      <c r="N60" s="95"/>
      <c r="O60" s="95"/>
      <c r="P60" s="95"/>
      <c r="Q60" s="58" t="s">
        <v>2304</v>
      </c>
      <c r="R60" s="486"/>
      <c r="S60" s="308"/>
    </row>
    <row r="61" spans="1:20" ht="51">
      <c r="A61" s="479">
        <v>44774</v>
      </c>
      <c r="B61" s="413"/>
      <c r="C61" s="410"/>
      <c r="D61" s="330" t="s">
        <v>1847</v>
      </c>
      <c r="E61" s="330" t="s">
        <v>1848</v>
      </c>
      <c r="F61" s="330"/>
      <c r="G61" s="330"/>
      <c r="H61" s="95"/>
      <c r="I61" s="95"/>
      <c r="J61" s="95"/>
      <c r="K61" s="95"/>
      <c r="L61" s="95"/>
      <c r="M61" s="95"/>
      <c r="N61" s="95"/>
      <c r="O61" s="95"/>
      <c r="P61" s="95"/>
      <c r="Q61" s="58" t="s">
        <v>2302</v>
      </c>
      <c r="R61" s="486" t="s">
        <v>1849</v>
      </c>
      <c r="S61" s="308"/>
    </row>
    <row r="62" spans="1:20" ht="62.25" customHeight="1">
      <c r="A62" s="479">
        <v>44774</v>
      </c>
      <c r="B62" s="413"/>
      <c r="C62" s="410"/>
      <c r="D62" s="103" t="s">
        <v>2366</v>
      </c>
      <c r="E62" s="34">
        <v>44804</v>
      </c>
      <c r="F62" s="330"/>
      <c r="G62" s="330"/>
      <c r="H62" s="95"/>
      <c r="I62" s="95"/>
      <c r="J62" s="95"/>
      <c r="K62" s="95"/>
      <c r="L62" s="95"/>
      <c r="M62" s="95"/>
      <c r="N62" s="95"/>
      <c r="O62" s="95"/>
      <c r="P62" s="95"/>
      <c r="Q62" s="58" t="s">
        <v>2415</v>
      </c>
      <c r="R62" s="486" t="s">
        <v>2367</v>
      </c>
      <c r="S62" s="308"/>
    </row>
    <row r="63" spans="1:20" ht="32.25" customHeight="1">
      <c r="A63" s="479">
        <v>44774</v>
      </c>
      <c r="B63" s="413"/>
      <c r="C63" s="411"/>
      <c r="D63" s="103" t="s">
        <v>1916</v>
      </c>
      <c r="E63" s="34">
        <v>44799</v>
      </c>
      <c r="F63" s="330"/>
      <c r="G63" s="330"/>
      <c r="H63" s="95"/>
      <c r="I63" s="95"/>
      <c r="J63" s="95"/>
      <c r="K63" s="95"/>
      <c r="L63" s="95"/>
      <c r="M63" s="95"/>
      <c r="N63" s="95"/>
      <c r="O63" s="95"/>
      <c r="P63" s="95"/>
      <c r="Q63" s="58" t="s">
        <v>2303</v>
      </c>
      <c r="R63" s="486" t="s">
        <v>2365</v>
      </c>
      <c r="S63" s="308"/>
    </row>
    <row r="64" spans="1:20" ht="38.25">
      <c r="A64" s="479">
        <v>44805</v>
      </c>
      <c r="B64" s="413"/>
      <c r="C64" s="330" t="s">
        <v>285</v>
      </c>
      <c r="D64" s="330" t="s">
        <v>990</v>
      </c>
      <c r="E64" s="330" t="s">
        <v>2029</v>
      </c>
      <c r="F64" s="330">
        <v>2021</v>
      </c>
      <c r="G64" s="330"/>
      <c r="H64" s="95"/>
      <c r="I64" s="95"/>
      <c r="J64" s="95"/>
      <c r="K64" s="95"/>
      <c r="L64" s="95"/>
      <c r="M64" s="95"/>
      <c r="N64" s="95"/>
      <c r="O64" s="95"/>
      <c r="P64" s="95"/>
      <c r="Q64" s="58" t="s">
        <v>2301</v>
      </c>
      <c r="R64" s="486" t="s">
        <v>2364</v>
      </c>
      <c r="S64" s="308"/>
    </row>
    <row r="65" spans="1:19" ht="25.5">
      <c r="A65" s="479">
        <v>44805</v>
      </c>
      <c r="B65" s="413"/>
      <c r="C65" s="350" t="s">
        <v>262</v>
      </c>
      <c r="D65" s="330" t="s">
        <v>1916</v>
      </c>
      <c r="E65" s="330" t="s">
        <v>1988</v>
      </c>
      <c r="F65" s="330">
        <v>2022</v>
      </c>
      <c r="G65" s="330"/>
      <c r="H65" s="95"/>
      <c r="I65" s="95"/>
      <c r="J65" s="95"/>
      <c r="K65" s="95"/>
      <c r="L65" s="95"/>
      <c r="M65" s="95"/>
      <c r="N65" s="95"/>
      <c r="O65" s="95"/>
      <c r="P65" s="95"/>
      <c r="Q65" s="58" t="s">
        <v>1987</v>
      </c>
      <c r="R65" s="486" t="s">
        <v>2368</v>
      </c>
      <c r="S65" s="308"/>
    </row>
    <row r="66" spans="1:19" ht="25.5">
      <c r="A66" s="479">
        <v>44805</v>
      </c>
      <c r="B66" s="413"/>
      <c r="C66" s="429"/>
      <c r="D66" s="330" t="s">
        <v>1916</v>
      </c>
      <c r="E66" s="34">
        <v>44811</v>
      </c>
      <c r="F66" s="330"/>
      <c r="G66" s="330"/>
      <c r="H66" s="95"/>
      <c r="I66" s="330" t="s">
        <v>2120</v>
      </c>
      <c r="J66" s="34">
        <v>44825</v>
      </c>
      <c r="K66" s="95"/>
      <c r="L66" s="95"/>
      <c r="M66" s="95"/>
      <c r="N66" s="95"/>
      <c r="O66" s="95"/>
      <c r="P66" s="95"/>
      <c r="Q66" s="58" t="s">
        <v>2121</v>
      </c>
      <c r="R66" s="486"/>
      <c r="S66" s="308"/>
    </row>
    <row r="67" spans="1:19" ht="25.5">
      <c r="A67" s="479">
        <v>44805</v>
      </c>
      <c r="B67" s="413"/>
      <c r="C67" s="429"/>
      <c r="D67" s="330" t="s">
        <v>1916</v>
      </c>
      <c r="E67" s="34" t="s">
        <v>1988</v>
      </c>
      <c r="F67" s="330"/>
      <c r="G67" s="330"/>
      <c r="H67" s="330"/>
      <c r="I67" s="330"/>
      <c r="J67" s="330"/>
      <c r="K67" s="330"/>
      <c r="L67" s="330"/>
      <c r="M67" s="330"/>
      <c r="N67" s="330"/>
      <c r="O67" s="330"/>
      <c r="P67" s="330"/>
      <c r="Q67" s="58" t="s">
        <v>1987</v>
      </c>
      <c r="R67" s="486" t="s">
        <v>1989</v>
      </c>
    </row>
    <row r="68" spans="1:19" ht="63.75" hidden="1" customHeight="1">
      <c r="A68" s="479">
        <v>44835</v>
      </c>
      <c r="B68" s="354"/>
      <c r="C68" s="340" t="s">
        <v>262</v>
      </c>
      <c r="D68" s="330" t="s">
        <v>1916</v>
      </c>
      <c r="E68" s="34">
        <v>44840</v>
      </c>
      <c r="F68" s="330"/>
      <c r="G68" s="330"/>
      <c r="H68" s="330"/>
      <c r="I68" s="330"/>
      <c r="J68" s="330"/>
      <c r="K68" s="330"/>
      <c r="L68" s="330"/>
      <c r="M68" s="330"/>
      <c r="N68" s="330"/>
      <c r="O68" s="330"/>
      <c r="P68" s="330"/>
      <c r="Q68" s="58" t="s">
        <v>2359</v>
      </c>
      <c r="R68" s="486" t="s">
        <v>2360</v>
      </c>
    </row>
    <row r="69" spans="1:19" ht="63.75" hidden="1" customHeight="1">
      <c r="A69" s="479">
        <v>44835</v>
      </c>
      <c r="B69" s="349"/>
      <c r="C69" s="340" t="s">
        <v>262</v>
      </c>
      <c r="D69" s="330" t="s">
        <v>1916</v>
      </c>
      <c r="E69" s="34">
        <v>44841</v>
      </c>
      <c r="F69" s="330" t="s">
        <v>2000</v>
      </c>
      <c r="G69" s="330"/>
      <c r="H69" s="330"/>
      <c r="I69" s="330"/>
      <c r="J69" s="330"/>
      <c r="K69" s="330"/>
      <c r="L69" s="330"/>
      <c r="M69" s="330"/>
      <c r="N69" s="330"/>
      <c r="O69" s="330"/>
      <c r="P69" s="330"/>
      <c r="Q69" s="58" t="s">
        <v>2361</v>
      </c>
      <c r="R69" s="486" t="s">
        <v>2362</v>
      </c>
    </row>
    <row r="70" spans="1:19" ht="63">
      <c r="A70" s="479">
        <v>44652</v>
      </c>
      <c r="B70" s="335" t="s">
        <v>1513</v>
      </c>
      <c r="C70" s="330" t="s">
        <v>890</v>
      </c>
      <c r="D70" s="330" t="s">
        <v>463</v>
      </c>
      <c r="E70" s="330" t="s">
        <v>891</v>
      </c>
      <c r="F70" s="62"/>
      <c r="G70" s="62"/>
      <c r="H70" s="62"/>
      <c r="I70" s="330" t="s">
        <v>892</v>
      </c>
      <c r="J70" s="34">
        <v>44706</v>
      </c>
      <c r="K70" s="62"/>
      <c r="L70" s="62"/>
      <c r="M70" s="62"/>
      <c r="N70" s="62"/>
      <c r="O70" s="62"/>
      <c r="P70" s="62"/>
      <c r="Q70" s="58" t="s">
        <v>893</v>
      </c>
      <c r="R70" s="486"/>
    </row>
    <row r="71" spans="1:19" ht="25.5">
      <c r="A71" s="479">
        <v>44593</v>
      </c>
      <c r="B71" s="355" t="s">
        <v>1514</v>
      </c>
      <c r="C71" s="330" t="s">
        <v>212</v>
      </c>
      <c r="D71" s="330" t="s">
        <v>143</v>
      </c>
      <c r="E71" s="330"/>
      <c r="F71" s="62"/>
      <c r="G71" s="62"/>
      <c r="H71" s="62"/>
      <c r="I71" s="330" t="s">
        <v>250</v>
      </c>
      <c r="J71" s="330" t="s">
        <v>159</v>
      </c>
      <c r="K71" s="62"/>
      <c r="L71" s="62"/>
      <c r="M71" s="62"/>
      <c r="N71" s="62"/>
      <c r="O71" s="62"/>
      <c r="P71" s="62"/>
      <c r="Q71" s="58" t="s">
        <v>1565</v>
      </c>
      <c r="R71" s="486"/>
    </row>
    <row r="72" spans="1:19" ht="38.25">
      <c r="A72" s="479">
        <v>44593</v>
      </c>
      <c r="B72" s="354"/>
      <c r="C72" s="330" t="s">
        <v>198</v>
      </c>
      <c r="D72" s="330" t="s">
        <v>1230</v>
      </c>
      <c r="E72" s="330" t="s">
        <v>259</v>
      </c>
      <c r="F72" s="330" t="s">
        <v>261</v>
      </c>
      <c r="G72" s="62"/>
      <c r="H72" s="62"/>
      <c r="I72" s="62"/>
      <c r="J72" s="62"/>
      <c r="K72" s="62"/>
      <c r="L72" s="62"/>
      <c r="M72" s="62"/>
      <c r="N72" s="62"/>
      <c r="O72" s="62"/>
      <c r="P72" s="62"/>
      <c r="Q72" s="58" t="s">
        <v>260</v>
      </c>
      <c r="R72" s="486"/>
    </row>
    <row r="73" spans="1:19" ht="38.25">
      <c r="A73" s="479">
        <v>44621</v>
      </c>
      <c r="B73" s="354"/>
      <c r="C73" s="350" t="s">
        <v>212</v>
      </c>
      <c r="D73" s="34" t="s">
        <v>1213</v>
      </c>
      <c r="E73" s="330" t="s">
        <v>214</v>
      </c>
      <c r="F73" s="330" t="s">
        <v>200</v>
      </c>
      <c r="G73" s="330"/>
      <c r="H73" s="330"/>
      <c r="I73" s="330" t="s">
        <v>199</v>
      </c>
      <c r="J73" s="330" t="s">
        <v>606</v>
      </c>
      <c r="K73" s="73"/>
      <c r="L73" s="73"/>
      <c r="M73" s="73"/>
      <c r="N73" s="73"/>
      <c r="O73" s="73"/>
      <c r="P73" s="73"/>
      <c r="Q73" s="58" t="s">
        <v>213</v>
      </c>
      <c r="R73" s="486"/>
    </row>
    <row r="74" spans="1:19" ht="38.25">
      <c r="A74" s="479">
        <v>44652</v>
      </c>
      <c r="B74" s="354"/>
      <c r="C74" s="350"/>
      <c r="D74" s="330" t="s">
        <v>1231</v>
      </c>
      <c r="E74" s="330" t="s">
        <v>908</v>
      </c>
      <c r="F74" s="330"/>
      <c r="G74" s="330"/>
      <c r="H74" s="330"/>
      <c r="I74" s="330" t="s">
        <v>902</v>
      </c>
      <c r="J74" s="34">
        <v>44701</v>
      </c>
      <c r="K74" s="73"/>
      <c r="L74" s="73"/>
      <c r="M74" s="73"/>
      <c r="N74" s="73"/>
      <c r="O74" s="73"/>
      <c r="P74" s="73"/>
      <c r="Q74" s="58" t="s">
        <v>761</v>
      </c>
      <c r="R74" s="486"/>
    </row>
    <row r="75" spans="1:19" ht="25.5">
      <c r="A75" s="479">
        <v>44713</v>
      </c>
      <c r="B75" s="354"/>
      <c r="C75" s="330" t="s">
        <v>904</v>
      </c>
      <c r="D75" s="330" t="s">
        <v>1232</v>
      </c>
      <c r="E75" s="330" t="s">
        <v>906</v>
      </c>
      <c r="F75" s="330" t="s">
        <v>848</v>
      </c>
      <c r="G75" s="330"/>
      <c r="H75" s="330"/>
      <c r="I75" s="330"/>
      <c r="J75" s="330"/>
      <c r="K75" s="73"/>
      <c r="L75" s="73"/>
      <c r="M75" s="73"/>
      <c r="N75" s="73"/>
      <c r="O75" s="73"/>
      <c r="P75" s="73"/>
      <c r="Q75" s="58" t="s">
        <v>905</v>
      </c>
      <c r="R75" s="486"/>
    </row>
    <row r="76" spans="1:19" ht="38.25">
      <c r="A76" s="479">
        <v>44713</v>
      </c>
      <c r="B76" s="354"/>
      <c r="C76" s="330" t="s">
        <v>899</v>
      </c>
      <c r="D76" s="330" t="s">
        <v>1214</v>
      </c>
      <c r="E76" s="330" t="s">
        <v>907</v>
      </c>
      <c r="F76" s="330"/>
      <c r="G76" s="330"/>
      <c r="H76" s="330"/>
      <c r="I76" s="330" t="s">
        <v>903</v>
      </c>
      <c r="J76" s="330" t="s">
        <v>900</v>
      </c>
      <c r="K76" s="73"/>
      <c r="L76" s="73"/>
      <c r="M76" s="73"/>
      <c r="N76" s="73"/>
      <c r="O76" s="73"/>
      <c r="P76" s="73"/>
      <c r="Q76" s="58" t="s">
        <v>761</v>
      </c>
      <c r="R76" s="486"/>
    </row>
    <row r="77" spans="1:19" ht="51">
      <c r="A77" s="479">
        <v>44743</v>
      </c>
      <c r="B77" s="354"/>
      <c r="C77" s="330" t="s">
        <v>899</v>
      </c>
      <c r="D77" s="330" t="s">
        <v>1800</v>
      </c>
      <c r="E77" s="330" t="s">
        <v>1801</v>
      </c>
      <c r="F77" s="330"/>
      <c r="G77" s="330"/>
      <c r="H77" s="330"/>
      <c r="I77" s="330"/>
      <c r="J77" s="330"/>
      <c r="K77" s="73"/>
      <c r="L77" s="73"/>
      <c r="M77" s="73"/>
      <c r="N77" s="73"/>
      <c r="O77" s="73"/>
      <c r="P77" s="73"/>
      <c r="Q77" s="58" t="s">
        <v>1804</v>
      </c>
      <c r="R77" s="486"/>
    </row>
    <row r="78" spans="1:19" ht="38.25">
      <c r="A78" s="479">
        <v>44743</v>
      </c>
      <c r="B78" s="354"/>
      <c r="C78" s="330" t="s">
        <v>212</v>
      </c>
      <c r="D78" s="330" t="s">
        <v>1802</v>
      </c>
      <c r="E78" s="330" t="s">
        <v>1803</v>
      </c>
      <c r="F78" s="330"/>
      <c r="G78" s="330"/>
      <c r="H78" s="330"/>
      <c r="I78" s="330"/>
      <c r="J78" s="330"/>
      <c r="K78" s="73"/>
      <c r="L78" s="73"/>
      <c r="M78" s="73"/>
      <c r="N78" s="73"/>
      <c r="O78" s="73"/>
      <c r="P78" s="73"/>
      <c r="Q78" s="58" t="s">
        <v>1804</v>
      </c>
      <c r="R78" s="486"/>
    </row>
    <row r="79" spans="1:19" ht="38.25">
      <c r="A79" s="479">
        <v>44743</v>
      </c>
      <c r="B79" s="354"/>
      <c r="C79" s="330" t="s">
        <v>899</v>
      </c>
      <c r="D79" s="330" t="s">
        <v>1805</v>
      </c>
      <c r="E79" s="330" t="s">
        <v>1806</v>
      </c>
      <c r="F79" s="330"/>
      <c r="G79" s="330"/>
      <c r="H79" s="330"/>
      <c r="I79" s="330"/>
      <c r="J79" s="330"/>
      <c r="K79" s="73"/>
      <c r="L79" s="73"/>
      <c r="M79" s="73"/>
      <c r="N79" s="73"/>
      <c r="O79" s="73"/>
      <c r="P79" s="73"/>
      <c r="Q79" s="58" t="s">
        <v>1804</v>
      </c>
      <c r="R79" s="486"/>
    </row>
    <row r="80" spans="1:19" ht="38.25">
      <c r="A80" s="479">
        <v>44743</v>
      </c>
      <c r="B80" s="349"/>
      <c r="C80" s="330" t="s">
        <v>899</v>
      </c>
      <c r="D80" s="330" t="s">
        <v>2097</v>
      </c>
      <c r="E80" s="330"/>
      <c r="F80" s="330"/>
      <c r="G80" s="330"/>
      <c r="H80" s="330"/>
      <c r="I80" s="330" t="s">
        <v>2098</v>
      </c>
      <c r="J80" s="34">
        <v>44775</v>
      </c>
      <c r="K80" s="73"/>
      <c r="L80" s="73"/>
      <c r="M80" s="73"/>
      <c r="N80" s="73"/>
      <c r="O80" s="73"/>
      <c r="P80" s="73"/>
      <c r="Q80" s="58" t="s">
        <v>2305</v>
      </c>
      <c r="R80" s="486"/>
    </row>
    <row r="81" spans="1:18" ht="38.25">
      <c r="A81" s="479">
        <v>44774</v>
      </c>
      <c r="B81" s="509" t="s">
        <v>1514</v>
      </c>
      <c r="C81" s="330" t="s">
        <v>212</v>
      </c>
      <c r="D81" s="330" t="s">
        <v>1796</v>
      </c>
      <c r="E81" s="330"/>
      <c r="F81" s="330"/>
      <c r="G81" s="330"/>
      <c r="H81" s="330"/>
      <c r="I81" s="330"/>
      <c r="J81" s="330"/>
      <c r="K81" s="73"/>
      <c r="L81" s="73"/>
      <c r="M81" s="73"/>
      <c r="N81" s="73"/>
      <c r="O81" s="73"/>
      <c r="P81" s="73"/>
      <c r="Q81" s="58" t="s">
        <v>2329</v>
      </c>
      <c r="R81" s="486"/>
    </row>
    <row r="82" spans="1:18" ht="51" customHeight="1">
      <c r="A82" s="479">
        <v>44774</v>
      </c>
      <c r="B82" s="414"/>
      <c r="C82" s="330" t="s">
        <v>899</v>
      </c>
      <c r="D82" s="330" t="s">
        <v>2099</v>
      </c>
      <c r="E82" s="330"/>
      <c r="F82" s="330"/>
      <c r="G82" s="330"/>
      <c r="H82" s="330"/>
      <c r="I82" s="330" t="s">
        <v>2100</v>
      </c>
      <c r="J82" s="330" t="s">
        <v>2101</v>
      </c>
      <c r="K82" s="73"/>
      <c r="L82" s="73"/>
      <c r="M82" s="73"/>
      <c r="N82" s="73"/>
      <c r="O82" s="73"/>
      <c r="P82" s="73"/>
      <c r="Q82" s="58" t="s">
        <v>2305</v>
      </c>
      <c r="R82" s="486"/>
    </row>
    <row r="83" spans="1:18" ht="25.5">
      <c r="A83" s="479">
        <v>44562</v>
      </c>
      <c r="B83" s="355" t="s">
        <v>1515</v>
      </c>
      <c r="C83" s="330" t="s">
        <v>145</v>
      </c>
      <c r="D83" s="330" t="s">
        <v>143</v>
      </c>
      <c r="E83" s="34" t="s">
        <v>268</v>
      </c>
      <c r="F83" s="34"/>
      <c r="G83" s="34"/>
      <c r="H83" s="330"/>
      <c r="I83" s="330"/>
      <c r="J83" s="330"/>
      <c r="K83" s="330"/>
      <c r="L83" s="330"/>
      <c r="M83" s="330"/>
      <c r="N83" s="61"/>
      <c r="O83" s="330"/>
      <c r="P83" s="58"/>
      <c r="Q83" s="58" t="s">
        <v>269</v>
      </c>
      <c r="R83" s="486" t="s">
        <v>1152</v>
      </c>
    </row>
    <row r="84" spans="1:18" ht="25.5">
      <c r="A84" s="479">
        <v>44562</v>
      </c>
      <c r="B84" s="354"/>
      <c r="C84" s="330" t="s">
        <v>135</v>
      </c>
      <c r="D84" s="34" t="s">
        <v>1233</v>
      </c>
      <c r="E84" s="34" t="s">
        <v>267</v>
      </c>
      <c r="F84" s="34"/>
      <c r="G84" s="34"/>
      <c r="H84" s="330"/>
      <c r="I84" s="330"/>
      <c r="J84" s="330"/>
      <c r="K84" s="330"/>
      <c r="L84" s="330"/>
      <c r="M84" s="330"/>
      <c r="N84" s="61"/>
      <c r="O84" s="330"/>
      <c r="P84" s="58"/>
      <c r="Q84" s="58" t="s">
        <v>157</v>
      </c>
      <c r="R84" s="486"/>
    </row>
    <row r="85" spans="1:18" ht="63.75">
      <c r="A85" s="479">
        <v>44562</v>
      </c>
      <c r="B85" s="354"/>
      <c r="C85" s="330" t="s">
        <v>140</v>
      </c>
      <c r="D85" s="34" t="s">
        <v>835</v>
      </c>
      <c r="E85" s="34" t="s">
        <v>273</v>
      </c>
      <c r="F85" s="34" t="s">
        <v>175</v>
      </c>
      <c r="G85" s="34"/>
      <c r="H85" s="34"/>
      <c r="I85" s="34" t="s">
        <v>1773</v>
      </c>
      <c r="J85" s="34"/>
      <c r="K85" s="34"/>
      <c r="L85" s="34"/>
      <c r="M85" s="34"/>
      <c r="N85" s="34"/>
      <c r="O85" s="34"/>
      <c r="P85" s="58" t="s">
        <v>801</v>
      </c>
      <c r="Q85" s="58" t="s">
        <v>1206</v>
      </c>
      <c r="R85" s="486" t="s">
        <v>1774</v>
      </c>
    </row>
    <row r="86" spans="1:18" ht="38.25">
      <c r="A86" s="479">
        <v>44593</v>
      </c>
      <c r="B86" s="354"/>
      <c r="C86" s="330" t="s">
        <v>135</v>
      </c>
      <c r="D86" s="330" t="s">
        <v>1236</v>
      </c>
      <c r="E86" s="34" t="s">
        <v>266</v>
      </c>
      <c r="F86" s="34"/>
      <c r="G86" s="34"/>
      <c r="H86" s="330"/>
      <c r="I86" s="330"/>
      <c r="J86" s="330"/>
      <c r="K86" s="330"/>
      <c r="L86" s="330"/>
      <c r="M86" s="330"/>
      <c r="N86" s="61"/>
      <c r="O86" s="330"/>
      <c r="P86" s="58"/>
      <c r="Q86" s="58" t="s">
        <v>187</v>
      </c>
      <c r="R86" s="486"/>
    </row>
    <row r="87" spans="1:18" ht="38.25">
      <c r="A87" s="479">
        <v>44621</v>
      </c>
      <c r="B87" s="354"/>
      <c r="C87" s="330" t="s">
        <v>209</v>
      </c>
      <c r="D87" s="330" t="s">
        <v>1234</v>
      </c>
      <c r="E87" s="330" t="s">
        <v>211</v>
      </c>
      <c r="F87" s="330"/>
      <c r="G87" s="62"/>
      <c r="H87" s="62"/>
      <c r="I87" s="62"/>
      <c r="J87" s="62"/>
      <c r="K87" s="62"/>
      <c r="L87" s="62"/>
      <c r="M87" s="62"/>
      <c r="N87" s="62"/>
      <c r="O87" s="62"/>
      <c r="P87" s="58"/>
      <c r="Q87" s="58" t="s">
        <v>210</v>
      </c>
      <c r="R87" s="486"/>
    </row>
    <row r="88" spans="1:18" ht="38.25">
      <c r="A88" s="479">
        <v>44652</v>
      </c>
      <c r="B88" s="354"/>
      <c r="C88" s="350" t="s">
        <v>135</v>
      </c>
      <c r="D88" s="34" t="s">
        <v>1235</v>
      </c>
      <c r="E88" s="330" t="s">
        <v>274</v>
      </c>
      <c r="F88" s="330"/>
      <c r="G88" s="62"/>
      <c r="H88" s="62"/>
      <c r="I88" s="62"/>
      <c r="J88" s="62"/>
      <c r="K88" s="62"/>
      <c r="L88" s="62"/>
      <c r="M88" s="62"/>
      <c r="N88" s="62"/>
      <c r="O88" s="62"/>
      <c r="P88" s="58"/>
      <c r="Q88" s="58" t="s">
        <v>275</v>
      </c>
      <c r="R88" s="486"/>
    </row>
    <row r="89" spans="1:18" ht="51">
      <c r="A89" s="479">
        <v>44652</v>
      </c>
      <c r="B89" s="354"/>
      <c r="C89" s="350"/>
      <c r="D89" s="34" t="s">
        <v>1237</v>
      </c>
      <c r="E89" s="330" t="s">
        <v>702</v>
      </c>
      <c r="F89" s="330"/>
      <c r="G89" s="62"/>
      <c r="H89" s="62"/>
      <c r="I89" s="62"/>
      <c r="J89" s="62"/>
      <c r="K89" s="62"/>
      <c r="L89" s="62"/>
      <c r="M89" s="62"/>
      <c r="N89" s="62"/>
      <c r="O89" s="62"/>
      <c r="P89" s="58"/>
      <c r="Q89" s="58" t="s">
        <v>703</v>
      </c>
      <c r="R89" s="486"/>
    </row>
    <row r="90" spans="1:18" ht="38.25">
      <c r="A90" s="479">
        <v>44652</v>
      </c>
      <c r="B90" s="354"/>
      <c r="C90" s="330" t="s">
        <v>209</v>
      </c>
      <c r="D90" s="34" t="s">
        <v>1238</v>
      </c>
      <c r="E90" s="330" t="s">
        <v>704</v>
      </c>
      <c r="F90" s="330"/>
      <c r="G90" s="62"/>
      <c r="H90" s="62"/>
      <c r="I90" s="62"/>
      <c r="J90" s="62"/>
      <c r="K90" s="62"/>
      <c r="L90" s="62"/>
      <c r="M90" s="62"/>
      <c r="N90" s="62"/>
      <c r="O90" s="62"/>
      <c r="P90" s="58"/>
      <c r="Q90" s="58" t="s">
        <v>705</v>
      </c>
      <c r="R90" s="486"/>
    </row>
    <row r="91" spans="1:18" ht="51">
      <c r="A91" s="479">
        <v>44652</v>
      </c>
      <c r="B91" s="354"/>
      <c r="C91" s="330" t="s">
        <v>698</v>
      </c>
      <c r="D91" s="330" t="s">
        <v>699</v>
      </c>
      <c r="E91" s="330"/>
      <c r="F91" s="330"/>
      <c r="G91" s="62"/>
      <c r="H91" s="62"/>
      <c r="I91" s="62"/>
      <c r="J91" s="62"/>
      <c r="K91" s="62"/>
      <c r="L91" s="62"/>
      <c r="M91" s="62"/>
      <c r="N91" s="62"/>
      <c r="O91" s="62"/>
      <c r="P91" s="58"/>
      <c r="Q91" s="58" t="s">
        <v>700</v>
      </c>
      <c r="R91" s="486"/>
    </row>
    <row r="92" spans="1:18" ht="38.25">
      <c r="A92" s="479">
        <v>44652</v>
      </c>
      <c r="B92" s="354"/>
      <c r="C92" s="330" t="s">
        <v>1258</v>
      </c>
      <c r="D92" s="330" t="s">
        <v>1239</v>
      </c>
      <c r="E92" s="330"/>
      <c r="F92" s="330" t="s">
        <v>252</v>
      </c>
      <c r="G92" s="62"/>
      <c r="H92" s="62"/>
      <c r="I92" s="62"/>
      <c r="J92" s="62"/>
      <c r="K92" s="62"/>
      <c r="L92" s="62"/>
      <c r="M92" s="62"/>
      <c r="N92" s="62"/>
      <c r="O92" s="62"/>
      <c r="P92" s="58"/>
      <c r="Q92" s="58" t="s">
        <v>1566</v>
      </c>
      <c r="R92" s="486"/>
    </row>
    <row r="93" spans="1:18" ht="25.5">
      <c r="A93" s="479">
        <v>44652</v>
      </c>
      <c r="B93" s="354"/>
      <c r="C93" s="330" t="s">
        <v>634</v>
      </c>
      <c r="D93" s="330" t="s">
        <v>1240</v>
      </c>
      <c r="E93" s="330" t="s">
        <v>625</v>
      </c>
      <c r="F93" s="330"/>
      <c r="G93" s="62"/>
      <c r="H93" s="62"/>
      <c r="I93" s="62"/>
      <c r="J93" s="62"/>
      <c r="K93" s="62"/>
      <c r="L93" s="62"/>
      <c r="M93" s="62"/>
      <c r="N93" s="62"/>
      <c r="O93" s="62"/>
      <c r="P93" s="58"/>
      <c r="Q93" s="58" t="s">
        <v>701</v>
      </c>
      <c r="R93" s="486"/>
    </row>
    <row r="94" spans="1:18" ht="38.25">
      <c r="A94" s="479">
        <v>44682</v>
      </c>
      <c r="B94" s="354"/>
      <c r="C94" s="330" t="s">
        <v>209</v>
      </c>
      <c r="D94" s="330" t="s">
        <v>1241</v>
      </c>
      <c r="E94" s="330" t="s">
        <v>633</v>
      </c>
      <c r="F94" s="330"/>
      <c r="G94" s="62"/>
      <c r="H94" s="62"/>
      <c r="I94" s="62"/>
      <c r="J94" s="62"/>
      <c r="K94" s="62"/>
      <c r="L94" s="62"/>
      <c r="M94" s="62"/>
      <c r="N94" s="62"/>
      <c r="O94" s="62"/>
      <c r="P94" s="58"/>
      <c r="Q94" s="58" t="s">
        <v>632</v>
      </c>
      <c r="R94" s="486"/>
    </row>
    <row r="95" spans="1:18" ht="38.25">
      <c r="A95" s="479">
        <v>44682</v>
      </c>
      <c r="B95" s="354"/>
      <c r="C95" s="330" t="s">
        <v>634</v>
      </c>
      <c r="D95" s="330" t="s">
        <v>1242</v>
      </c>
      <c r="E95" s="34">
        <v>44694</v>
      </c>
      <c r="F95" s="330"/>
      <c r="G95" s="62"/>
      <c r="H95" s="62"/>
      <c r="I95" s="62"/>
      <c r="J95" s="62"/>
      <c r="K95" s="62"/>
      <c r="L95" s="62"/>
      <c r="M95" s="62"/>
      <c r="N95" s="62"/>
      <c r="O95" s="62"/>
      <c r="P95" s="58"/>
      <c r="Q95" s="58" t="s">
        <v>636</v>
      </c>
      <c r="R95" s="486"/>
    </row>
    <row r="96" spans="1:18" ht="76.5">
      <c r="A96" s="479">
        <v>44682</v>
      </c>
      <c r="B96" s="354"/>
      <c r="C96" s="330" t="s">
        <v>209</v>
      </c>
      <c r="D96" s="330" t="s">
        <v>1243</v>
      </c>
      <c r="E96" s="330" t="s">
        <v>651</v>
      </c>
      <c r="F96" s="330"/>
      <c r="G96" s="62"/>
      <c r="H96" s="62"/>
      <c r="I96" s="62"/>
      <c r="J96" s="62"/>
      <c r="K96" s="62"/>
      <c r="L96" s="62"/>
      <c r="M96" s="62"/>
      <c r="N96" s="62"/>
      <c r="O96" s="62"/>
      <c r="P96" s="58"/>
      <c r="Q96" s="58" t="s">
        <v>1567</v>
      </c>
      <c r="R96" s="486"/>
    </row>
    <row r="97" spans="1:18" ht="38.25">
      <c r="A97" s="479">
        <v>44682</v>
      </c>
      <c r="B97" s="354"/>
      <c r="C97" s="330" t="s">
        <v>634</v>
      </c>
      <c r="D97" s="330" t="s">
        <v>1244</v>
      </c>
      <c r="E97" s="34">
        <v>44693</v>
      </c>
      <c r="F97" s="330"/>
      <c r="G97" s="62"/>
      <c r="H97" s="62"/>
      <c r="I97" s="62"/>
      <c r="J97" s="62"/>
      <c r="K97" s="62"/>
      <c r="L97" s="62"/>
      <c r="M97" s="62"/>
      <c r="N97" s="62"/>
      <c r="O97" s="62"/>
      <c r="P97" s="58"/>
      <c r="Q97" s="58" t="s">
        <v>1568</v>
      </c>
      <c r="R97" s="486"/>
    </row>
    <row r="98" spans="1:18" ht="51">
      <c r="A98" s="479">
        <v>44682</v>
      </c>
      <c r="B98" s="354"/>
      <c r="C98" s="350" t="s">
        <v>209</v>
      </c>
      <c r="D98" s="330" t="s">
        <v>1245</v>
      </c>
      <c r="E98" s="330" t="s">
        <v>654</v>
      </c>
      <c r="F98" s="330"/>
      <c r="G98" s="62"/>
      <c r="H98" s="62"/>
      <c r="I98" s="62"/>
      <c r="J98" s="62"/>
      <c r="K98" s="62"/>
      <c r="L98" s="62"/>
      <c r="M98" s="62"/>
      <c r="N98" s="62"/>
      <c r="O98" s="62"/>
      <c r="P98" s="58"/>
      <c r="Q98" s="58" t="s">
        <v>1149</v>
      </c>
      <c r="R98" s="486"/>
    </row>
    <row r="99" spans="1:18" ht="38.25">
      <c r="A99" s="479">
        <v>44682</v>
      </c>
      <c r="B99" s="354"/>
      <c r="C99" s="350"/>
      <c r="D99" s="330" t="s">
        <v>463</v>
      </c>
      <c r="E99" s="330"/>
      <c r="F99" s="330"/>
      <c r="G99" s="62"/>
      <c r="H99" s="62"/>
      <c r="I99" s="330" t="s">
        <v>725</v>
      </c>
      <c r="J99" s="330" t="s">
        <v>159</v>
      </c>
      <c r="K99" s="62"/>
      <c r="L99" s="62"/>
      <c r="M99" s="62"/>
      <c r="N99" s="62"/>
      <c r="O99" s="62"/>
      <c r="P99" s="58"/>
      <c r="Q99" s="58" t="s">
        <v>1569</v>
      </c>
      <c r="R99" s="486"/>
    </row>
    <row r="100" spans="1:18" ht="38.25">
      <c r="A100" s="479">
        <v>44682</v>
      </c>
      <c r="B100" s="349"/>
      <c r="C100" s="330" t="s">
        <v>634</v>
      </c>
      <c r="D100" s="330" t="s">
        <v>463</v>
      </c>
      <c r="E100" s="330"/>
      <c r="F100" s="330"/>
      <c r="G100" s="62"/>
      <c r="H100" s="62"/>
      <c r="I100" s="330" t="s">
        <v>726</v>
      </c>
      <c r="J100" s="330" t="s">
        <v>727</v>
      </c>
      <c r="K100" s="62"/>
      <c r="L100" s="62"/>
      <c r="M100" s="62"/>
      <c r="N100" s="62"/>
      <c r="O100" s="62"/>
      <c r="P100" s="58"/>
      <c r="Q100" s="58" t="s">
        <v>1570</v>
      </c>
      <c r="R100" s="486"/>
    </row>
    <row r="101" spans="1:18" ht="38.25">
      <c r="A101" s="479">
        <v>44682</v>
      </c>
      <c r="B101" s="355" t="s">
        <v>1515</v>
      </c>
      <c r="C101" s="330" t="s">
        <v>634</v>
      </c>
      <c r="D101" s="330" t="s">
        <v>463</v>
      </c>
      <c r="E101" s="330"/>
      <c r="F101" s="330"/>
      <c r="G101" s="62"/>
      <c r="H101" s="62"/>
      <c r="I101" s="330" t="s">
        <v>721</v>
      </c>
      <c r="J101" s="330" t="s">
        <v>159</v>
      </c>
      <c r="K101" s="62"/>
      <c r="L101" s="62"/>
      <c r="M101" s="62"/>
      <c r="N101" s="62"/>
      <c r="O101" s="62"/>
      <c r="P101" s="58"/>
      <c r="Q101" s="58" t="s">
        <v>1571</v>
      </c>
      <c r="R101" s="486"/>
    </row>
    <row r="102" spans="1:18" ht="38.25" customHeight="1">
      <c r="A102" s="479">
        <v>44682</v>
      </c>
      <c r="B102" s="354"/>
      <c r="C102" s="350" t="s">
        <v>209</v>
      </c>
      <c r="D102" s="330" t="s">
        <v>1246</v>
      </c>
      <c r="E102" s="330"/>
      <c r="F102" s="330"/>
      <c r="G102" s="62"/>
      <c r="H102" s="62"/>
      <c r="I102" s="330"/>
      <c r="J102" s="330"/>
      <c r="K102" s="62"/>
      <c r="L102" s="62"/>
      <c r="M102" s="62"/>
      <c r="N102" s="62"/>
      <c r="O102" s="62"/>
      <c r="P102" s="58"/>
      <c r="Q102" s="58" t="s">
        <v>1572</v>
      </c>
      <c r="R102" s="486"/>
    </row>
    <row r="103" spans="1:18" ht="38.25">
      <c r="A103" s="479">
        <v>44682</v>
      </c>
      <c r="B103" s="354"/>
      <c r="C103" s="350"/>
      <c r="D103" s="330" t="s">
        <v>1247</v>
      </c>
      <c r="E103" s="330" t="s">
        <v>653</v>
      </c>
      <c r="F103" s="330"/>
      <c r="G103" s="62"/>
      <c r="H103" s="62"/>
      <c r="I103" s="330" t="s">
        <v>781</v>
      </c>
      <c r="J103" s="330" t="s">
        <v>159</v>
      </c>
      <c r="K103" s="62"/>
      <c r="L103" s="62"/>
      <c r="M103" s="62"/>
      <c r="N103" s="62"/>
      <c r="O103" s="62"/>
      <c r="P103" s="58"/>
      <c r="Q103" s="58" t="s">
        <v>1215</v>
      </c>
      <c r="R103" s="486"/>
    </row>
    <row r="104" spans="1:18" ht="38.25">
      <c r="A104" s="479">
        <v>44682</v>
      </c>
      <c r="B104" s="354"/>
      <c r="C104" s="330" t="s">
        <v>634</v>
      </c>
      <c r="D104" s="330" t="s">
        <v>1216</v>
      </c>
      <c r="E104" s="330" t="s">
        <v>782</v>
      </c>
      <c r="F104" s="330"/>
      <c r="G104" s="62"/>
      <c r="H104" s="62"/>
      <c r="I104" s="62" t="s">
        <v>1795</v>
      </c>
      <c r="J104" s="62" t="s">
        <v>159</v>
      </c>
      <c r="K104" s="62"/>
      <c r="L104" s="62"/>
      <c r="M104" s="62"/>
      <c r="N104" s="62"/>
      <c r="O104" s="62"/>
      <c r="P104" s="58"/>
      <c r="Q104" s="58" t="s">
        <v>1150</v>
      </c>
      <c r="R104" s="486"/>
    </row>
    <row r="105" spans="1:18">
      <c r="A105" s="479">
        <v>44713</v>
      </c>
      <c r="B105" s="354"/>
      <c r="C105" s="350" t="s">
        <v>209</v>
      </c>
      <c r="D105" s="330" t="s">
        <v>1248</v>
      </c>
      <c r="E105" s="330"/>
      <c r="F105" s="330"/>
      <c r="G105" s="62"/>
      <c r="H105" s="62"/>
      <c r="I105" s="62"/>
      <c r="J105" s="62"/>
      <c r="K105" s="62"/>
      <c r="L105" s="62"/>
      <c r="M105" s="62"/>
      <c r="N105" s="62"/>
      <c r="O105" s="62"/>
      <c r="P105" s="58"/>
      <c r="Q105" s="58" t="s">
        <v>788</v>
      </c>
      <c r="R105" s="486"/>
    </row>
    <row r="106" spans="1:18" ht="25.5">
      <c r="A106" s="479">
        <v>44713</v>
      </c>
      <c r="B106" s="354"/>
      <c r="C106" s="350"/>
      <c r="D106" s="330" t="s">
        <v>463</v>
      </c>
      <c r="E106" s="34">
        <v>44733</v>
      </c>
      <c r="F106" s="330"/>
      <c r="G106" s="62"/>
      <c r="H106" s="62"/>
      <c r="I106" s="330" t="s">
        <v>876</v>
      </c>
      <c r="J106" s="330" t="s">
        <v>159</v>
      </c>
      <c r="K106" s="62"/>
      <c r="L106" s="62"/>
      <c r="M106" s="62"/>
      <c r="N106" s="62"/>
      <c r="O106" s="62"/>
      <c r="P106" s="58"/>
      <c r="Q106" s="58" t="s">
        <v>1217</v>
      </c>
      <c r="R106" s="486"/>
    </row>
    <row r="107" spans="1:18" ht="21" customHeight="1">
      <c r="A107" s="479">
        <v>44713</v>
      </c>
      <c r="B107" s="354"/>
      <c r="C107" s="350" t="s">
        <v>1218</v>
      </c>
      <c r="D107" s="330" t="s">
        <v>1249</v>
      </c>
      <c r="E107" s="330"/>
      <c r="F107" s="330"/>
      <c r="G107" s="62"/>
      <c r="H107" s="62"/>
      <c r="I107" s="62"/>
      <c r="J107" s="62"/>
      <c r="K107" s="62"/>
      <c r="L107" s="62"/>
      <c r="M107" s="62"/>
      <c r="N107" s="62"/>
      <c r="O107" s="62"/>
      <c r="P107" s="58"/>
      <c r="Q107" s="58" t="s">
        <v>880</v>
      </c>
      <c r="R107" s="486"/>
    </row>
    <row r="108" spans="1:18" ht="69" customHeight="1">
      <c r="A108" s="479">
        <v>44713</v>
      </c>
      <c r="B108" s="354"/>
      <c r="C108" s="350"/>
      <c r="D108" s="330" t="s">
        <v>1249</v>
      </c>
      <c r="E108" s="330"/>
      <c r="F108" s="330"/>
      <c r="G108" s="62"/>
      <c r="H108" s="62"/>
      <c r="I108" s="62"/>
      <c r="J108" s="62"/>
      <c r="K108" s="62"/>
      <c r="L108" s="62"/>
      <c r="M108" s="62"/>
      <c r="N108" s="62"/>
      <c r="O108" s="62"/>
      <c r="P108" s="58"/>
      <c r="Q108" s="58" t="s">
        <v>1151</v>
      </c>
      <c r="R108" s="486"/>
    </row>
    <row r="109" spans="1:18" ht="42.75" customHeight="1">
      <c r="A109" s="479">
        <v>44713</v>
      </c>
      <c r="B109" s="354"/>
      <c r="C109" s="330" t="s">
        <v>209</v>
      </c>
      <c r="D109" s="330" t="s">
        <v>1250</v>
      </c>
      <c r="E109" s="330"/>
      <c r="F109" s="330"/>
      <c r="G109" s="62"/>
      <c r="H109" s="62"/>
      <c r="I109" s="62"/>
      <c r="J109" s="62"/>
      <c r="K109" s="62"/>
      <c r="L109" s="62"/>
      <c r="M109" s="62"/>
      <c r="N109" s="62"/>
      <c r="O109" s="62"/>
      <c r="P109" s="58"/>
      <c r="Q109" s="58" t="s">
        <v>879</v>
      </c>
      <c r="R109" s="486"/>
    </row>
    <row r="110" spans="1:18" ht="38.25">
      <c r="A110" s="479">
        <v>44713</v>
      </c>
      <c r="B110" s="354"/>
      <c r="C110" s="357" t="s">
        <v>1775</v>
      </c>
      <c r="D110" s="330" t="s">
        <v>1776</v>
      </c>
      <c r="E110" s="34"/>
      <c r="F110" s="330" t="s">
        <v>1777</v>
      </c>
      <c r="G110" s="62"/>
      <c r="H110" s="62"/>
      <c r="I110" s="62"/>
      <c r="J110" s="62"/>
      <c r="K110" s="62"/>
      <c r="L110" s="62"/>
      <c r="M110" s="62"/>
      <c r="N110" s="62"/>
      <c r="O110" s="62"/>
      <c r="P110" s="58"/>
      <c r="Q110" s="58" t="s">
        <v>1778</v>
      </c>
      <c r="R110" s="486"/>
    </row>
    <row r="111" spans="1:18" ht="38.25">
      <c r="A111" s="479">
        <v>44713</v>
      </c>
      <c r="B111" s="354"/>
      <c r="C111" s="411"/>
      <c r="D111" s="330" t="s">
        <v>1779</v>
      </c>
      <c r="E111" s="34"/>
      <c r="F111" s="330"/>
      <c r="G111" s="62"/>
      <c r="H111" s="62"/>
      <c r="I111" s="62"/>
      <c r="J111" s="62"/>
      <c r="K111" s="62"/>
      <c r="L111" s="62"/>
      <c r="M111" s="62"/>
      <c r="N111" s="62"/>
      <c r="O111" s="62"/>
      <c r="P111" s="58"/>
      <c r="Q111" s="58" t="s">
        <v>1780</v>
      </c>
      <c r="R111" s="486"/>
    </row>
    <row r="112" spans="1:18" ht="38.25">
      <c r="A112" s="479">
        <v>44743</v>
      </c>
      <c r="B112" s="354"/>
      <c r="C112" s="357" t="s">
        <v>209</v>
      </c>
      <c r="D112" s="330" t="s">
        <v>1781</v>
      </c>
      <c r="E112" s="34" t="s">
        <v>1783</v>
      </c>
      <c r="F112" s="330"/>
      <c r="G112" s="62"/>
      <c r="H112" s="62"/>
      <c r="I112" s="62"/>
      <c r="J112" s="62"/>
      <c r="K112" s="62"/>
      <c r="L112" s="62"/>
      <c r="M112" s="62"/>
      <c r="N112" s="62"/>
      <c r="O112" s="62"/>
      <c r="P112" s="58"/>
      <c r="Q112" s="58" t="s">
        <v>1782</v>
      </c>
      <c r="R112" s="486"/>
    </row>
    <row r="113" spans="1:18" ht="38.25">
      <c r="A113" s="479">
        <v>44743</v>
      </c>
      <c r="B113" s="354"/>
      <c r="C113" s="410"/>
      <c r="D113" s="330" t="s">
        <v>1784</v>
      </c>
      <c r="E113" s="34" t="s">
        <v>1785</v>
      </c>
      <c r="F113" s="330"/>
      <c r="G113" s="62"/>
      <c r="H113" s="62"/>
      <c r="I113" s="62"/>
      <c r="J113" s="62"/>
      <c r="K113" s="62"/>
      <c r="L113" s="62"/>
      <c r="M113" s="62"/>
      <c r="N113" s="62"/>
      <c r="O113" s="62"/>
      <c r="P113" s="58"/>
      <c r="Q113" s="58" t="s">
        <v>1786</v>
      </c>
      <c r="R113" s="486"/>
    </row>
    <row r="114" spans="1:18" ht="49.5" customHeight="1">
      <c r="A114" s="479">
        <v>44743</v>
      </c>
      <c r="B114" s="354"/>
      <c r="C114" s="410"/>
      <c r="D114" s="330" t="s">
        <v>1787</v>
      </c>
      <c r="E114" s="34" t="s">
        <v>1788</v>
      </c>
      <c r="F114" s="330"/>
      <c r="G114" s="62"/>
      <c r="H114" s="62"/>
      <c r="I114" s="62"/>
      <c r="J114" s="62"/>
      <c r="K114" s="62"/>
      <c r="L114" s="62"/>
      <c r="M114" s="62"/>
      <c r="N114" s="62"/>
      <c r="O114" s="62"/>
      <c r="P114" s="58"/>
      <c r="Q114" s="58" t="s">
        <v>1789</v>
      </c>
      <c r="R114" s="486"/>
    </row>
    <row r="115" spans="1:18" ht="59.25" customHeight="1">
      <c r="A115" s="479">
        <v>44743</v>
      </c>
      <c r="B115" s="354"/>
      <c r="C115" s="411"/>
      <c r="D115" s="330" t="s">
        <v>1790</v>
      </c>
      <c r="E115" s="34" t="s">
        <v>1791</v>
      </c>
      <c r="F115" s="330"/>
      <c r="G115" s="62"/>
      <c r="H115" s="62"/>
      <c r="I115" s="62"/>
      <c r="J115" s="62"/>
      <c r="K115" s="62"/>
      <c r="L115" s="62"/>
      <c r="M115" s="62"/>
      <c r="N115" s="62"/>
      <c r="O115" s="62"/>
      <c r="P115" s="58"/>
      <c r="Q115" s="58" t="s">
        <v>1792</v>
      </c>
      <c r="R115" s="486"/>
    </row>
    <row r="116" spans="1:18" ht="54.75" customHeight="1">
      <c r="A116" s="479">
        <v>44743</v>
      </c>
      <c r="B116" s="354"/>
      <c r="C116" s="330" t="s">
        <v>135</v>
      </c>
      <c r="D116" s="330" t="s">
        <v>1793</v>
      </c>
      <c r="E116" s="34" t="s">
        <v>1788</v>
      </c>
      <c r="F116" s="330"/>
      <c r="G116" s="62"/>
      <c r="H116" s="62"/>
      <c r="I116" s="62"/>
      <c r="J116" s="62"/>
      <c r="K116" s="62"/>
      <c r="L116" s="62"/>
      <c r="M116" s="62"/>
      <c r="N116" s="62"/>
      <c r="O116" s="62"/>
      <c r="P116" s="58"/>
      <c r="Q116" s="58" t="s">
        <v>1794</v>
      </c>
      <c r="R116" s="486"/>
    </row>
    <row r="117" spans="1:18" ht="72" customHeight="1">
      <c r="A117" s="479">
        <v>44774</v>
      </c>
      <c r="B117" s="354"/>
      <c r="C117" s="330" t="s">
        <v>135</v>
      </c>
      <c r="D117" s="330" t="s">
        <v>1796</v>
      </c>
      <c r="E117" s="34">
        <v>44804</v>
      </c>
      <c r="F117" s="330"/>
      <c r="G117" s="62"/>
      <c r="H117" s="62"/>
      <c r="I117" s="62"/>
      <c r="J117" s="62"/>
      <c r="K117" s="62"/>
      <c r="L117" s="62"/>
      <c r="M117" s="62"/>
      <c r="N117" s="62"/>
      <c r="O117" s="62"/>
      <c r="P117" s="58"/>
      <c r="Q117" s="58" t="s">
        <v>1751</v>
      </c>
      <c r="R117" s="486"/>
    </row>
    <row r="118" spans="1:18" ht="92.25" customHeight="1">
      <c r="A118" s="479">
        <v>44774</v>
      </c>
      <c r="B118" s="354"/>
      <c r="C118" s="330" t="s">
        <v>2307</v>
      </c>
      <c r="D118" s="330" t="s">
        <v>2105</v>
      </c>
      <c r="E118" s="34">
        <v>44797</v>
      </c>
      <c r="F118" s="330"/>
      <c r="G118" s="62"/>
      <c r="H118" s="62"/>
      <c r="I118" s="62"/>
      <c r="J118" s="62"/>
      <c r="K118" s="62"/>
      <c r="L118" s="62"/>
      <c r="M118" s="62"/>
      <c r="N118" s="62"/>
      <c r="O118" s="62"/>
      <c r="P118" s="58" t="s">
        <v>2106</v>
      </c>
      <c r="Q118" s="58" t="s">
        <v>2107</v>
      </c>
      <c r="R118" s="486" t="s">
        <v>2108</v>
      </c>
    </row>
    <row r="119" spans="1:18" ht="54.75" customHeight="1">
      <c r="A119" s="479">
        <v>44805</v>
      </c>
      <c r="B119" s="354"/>
      <c r="C119" s="330" t="s">
        <v>2306</v>
      </c>
      <c r="D119" s="330" t="s">
        <v>990</v>
      </c>
      <c r="E119" s="34" t="s">
        <v>2109</v>
      </c>
      <c r="F119" s="330" t="s">
        <v>2110</v>
      </c>
      <c r="G119" s="62"/>
      <c r="H119" s="62"/>
      <c r="I119" s="62"/>
      <c r="J119" s="62"/>
      <c r="K119" s="62"/>
      <c r="L119" s="62"/>
      <c r="M119" s="62"/>
      <c r="N119" s="62"/>
      <c r="O119" s="62"/>
      <c r="P119" s="105">
        <v>44848</v>
      </c>
      <c r="Q119" s="58" t="s">
        <v>1156</v>
      </c>
      <c r="R119" s="486" t="s">
        <v>2111</v>
      </c>
    </row>
    <row r="120" spans="1:18" ht="36" hidden="1" customHeight="1">
      <c r="A120" s="479">
        <v>44835</v>
      </c>
      <c r="B120" s="349"/>
      <c r="C120" s="330" t="s">
        <v>135</v>
      </c>
      <c r="D120" s="330" t="s">
        <v>1916</v>
      </c>
      <c r="E120" s="34"/>
      <c r="F120" s="330" t="s">
        <v>2355</v>
      </c>
      <c r="G120" s="62"/>
      <c r="H120" s="62"/>
      <c r="I120" s="62"/>
      <c r="J120" s="62"/>
      <c r="K120" s="62"/>
      <c r="L120" s="62"/>
      <c r="M120" s="62"/>
      <c r="N120" s="62"/>
      <c r="O120" s="62"/>
      <c r="P120" s="58"/>
      <c r="Q120" s="58" t="s">
        <v>2414</v>
      </c>
      <c r="R120" s="486" t="s">
        <v>2356</v>
      </c>
    </row>
    <row r="121" spans="1:18" ht="38.25">
      <c r="A121" s="479">
        <v>44562</v>
      </c>
      <c r="B121" s="382" t="s">
        <v>1516</v>
      </c>
      <c r="C121" s="330" t="s">
        <v>1259</v>
      </c>
      <c r="D121" s="330" t="s">
        <v>147</v>
      </c>
      <c r="E121" s="330" t="s">
        <v>746</v>
      </c>
      <c r="F121" s="330" t="s">
        <v>175</v>
      </c>
      <c r="G121" s="62"/>
      <c r="H121" s="62"/>
      <c r="I121" s="62"/>
      <c r="J121" s="62"/>
      <c r="K121" s="62"/>
      <c r="L121" s="63"/>
      <c r="M121" s="63"/>
      <c r="N121" s="62"/>
      <c r="O121" s="62"/>
      <c r="P121" s="63" t="s">
        <v>508</v>
      </c>
      <c r="Q121" s="63" t="s">
        <v>472</v>
      </c>
      <c r="R121" s="486"/>
    </row>
    <row r="122" spans="1:18" ht="47.25" customHeight="1">
      <c r="A122" s="479">
        <v>44652</v>
      </c>
      <c r="B122" s="382"/>
      <c r="C122" s="357" t="s">
        <v>744</v>
      </c>
      <c r="D122" s="330" t="s">
        <v>147</v>
      </c>
      <c r="E122" s="34">
        <v>44655</v>
      </c>
      <c r="F122" s="330" t="s">
        <v>536</v>
      </c>
      <c r="G122" s="335"/>
      <c r="H122" s="335"/>
      <c r="I122" s="330" t="s">
        <v>1012</v>
      </c>
      <c r="J122" s="34">
        <v>44681</v>
      </c>
      <c r="K122" s="335"/>
      <c r="L122" s="335"/>
      <c r="M122" s="335"/>
      <c r="N122" s="335"/>
      <c r="O122" s="335"/>
      <c r="P122" s="335"/>
      <c r="Q122" s="63" t="s">
        <v>1573</v>
      </c>
      <c r="R122" s="486"/>
    </row>
    <row r="123" spans="1:18" ht="66.75" customHeight="1">
      <c r="A123" s="479">
        <v>44682</v>
      </c>
      <c r="B123" s="382"/>
      <c r="C123" s="359"/>
      <c r="D123" s="330" t="s">
        <v>1251</v>
      </c>
      <c r="E123" s="335"/>
      <c r="F123" s="330"/>
      <c r="G123" s="335"/>
      <c r="H123" s="335"/>
      <c r="I123" s="330" t="s">
        <v>745</v>
      </c>
      <c r="J123" s="330" t="s">
        <v>159</v>
      </c>
      <c r="K123" s="330" t="s">
        <v>751</v>
      </c>
      <c r="L123" s="335"/>
      <c r="M123" s="335"/>
      <c r="N123" s="335"/>
      <c r="O123" s="335"/>
      <c r="P123" s="335"/>
      <c r="Q123" s="63" t="s">
        <v>1574</v>
      </c>
      <c r="R123" s="486"/>
    </row>
    <row r="124" spans="1:18" s="12" customFormat="1" ht="25.5">
      <c r="A124" s="479">
        <v>44593</v>
      </c>
      <c r="B124" s="355" t="s">
        <v>1517</v>
      </c>
      <c r="C124" s="350" t="s">
        <v>339</v>
      </c>
      <c r="D124" s="330" t="s">
        <v>359</v>
      </c>
      <c r="E124" s="330"/>
      <c r="F124" s="330">
        <v>2022</v>
      </c>
      <c r="G124" s="330"/>
      <c r="H124" s="330"/>
      <c r="I124" s="330"/>
      <c r="J124" s="330"/>
      <c r="K124" s="330"/>
      <c r="L124" s="330"/>
      <c r="M124" s="330"/>
      <c r="N124" s="330"/>
      <c r="O124" s="330"/>
      <c r="P124" s="330"/>
      <c r="Q124" s="58" t="s">
        <v>341</v>
      </c>
      <c r="R124" s="486"/>
    </row>
    <row r="125" spans="1:18" s="12" customFormat="1" ht="25.5">
      <c r="A125" s="479">
        <v>44593</v>
      </c>
      <c r="B125" s="415"/>
      <c r="C125" s="350"/>
      <c r="D125" s="330" t="s">
        <v>144</v>
      </c>
      <c r="E125" s="330"/>
      <c r="F125" s="330"/>
      <c r="G125" s="330"/>
      <c r="H125" s="330"/>
      <c r="I125" s="330"/>
      <c r="J125" s="330"/>
      <c r="K125" s="330"/>
      <c r="L125" s="330"/>
      <c r="M125" s="330"/>
      <c r="N125" s="330"/>
      <c r="O125" s="330"/>
      <c r="P125" s="330"/>
      <c r="Q125" s="58" t="s">
        <v>342</v>
      </c>
      <c r="R125" s="486"/>
    </row>
    <row r="126" spans="1:18" s="12" customFormat="1" ht="25.5">
      <c r="A126" s="479">
        <v>44621</v>
      </c>
      <c r="B126" s="415"/>
      <c r="C126" s="330" t="s">
        <v>148</v>
      </c>
      <c r="D126" s="330" t="s">
        <v>343</v>
      </c>
      <c r="E126" s="330"/>
      <c r="F126" s="330">
        <v>2021</v>
      </c>
      <c r="G126" s="330"/>
      <c r="H126" s="330"/>
      <c r="I126" s="330"/>
      <c r="J126" s="330"/>
      <c r="K126" s="330"/>
      <c r="L126" s="330"/>
      <c r="M126" s="330"/>
      <c r="N126" s="330"/>
      <c r="O126" s="330"/>
      <c r="P126" s="58" t="s">
        <v>344</v>
      </c>
      <c r="Q126" s="58" t="s">
        <v>1575</v>
      </c>
      <c r="R126" s="486"/>
    </row>
    <row r="127" spans="1:18" s="12" customFormat="1" ht="25.5">
      <c r="A127" s="479">
        <v>44652</v>
      </c>
      <c r="B127" s="415"/>
      <c r="C127" s="330" t="s">
        <v>339</v>
      </c>
      <c r="D127" s="330" t="s">
        <v>777</v>
      </c>
      <c r="E127" s="330" t="s">
        <v>645</v>
      </c>
      <c r="F127" s="330"/>
      <c r="G127" s="330"/>
      <c r="H127" s="330"/>
      <c r="I127" s="330"/>
      <c r="J127" s="330"/>
      <c r="K127" s="330"/>
      <c r="L127" s="330"/>
      <c r="M127" s="330"/>
      <c r="N127" s="330"/>
      <c r="O127" s="330"/>
      <c r="P127" s="58"/>
      <c r="Q127" s="58" t="s">
        <v>646</v>
      </c>
      <c r="R127" s="486"/>
    </row>
    <row r="128" spans="1:18" s="12" customFormat="1" ht="25.5">
      <c r="A128" s="479">
        <v>44682</v>
      </c>
      <c r="B128" s="415"/>
      <c r="C128" s="330" t="s">
        <v>148</v>
      </c>
      <c r="D128" s="330" t="s">
        <v>359</v>
      </c>
      <c r="E128" s="330"/>
      <c r="F128" s="330"/>
      <c r="G128" s="330"/>
      <c r="H128" s="330"/>
      <c r="I128" s="330"/>
      <c r="J128" s="330"/>
      <c r="K128" s="330"/>
      <c r="L128" s="330"/>
      <c r="M128" s="330"/>
      <c r="N128" s="330"/>
      <c r="O128" s="330"/>
      <c r="P128" s="58" t="s">
        <v>937</v>
      </c>
      <c r="Q128" s="58" t="s">
        <v>938</v>
      </c>
      <c r="R128" s="486"/>
    </row>
    <row r="129" spans="1:18" s="12" customFormat="1" ht="25.5">
      <c r="A129" s="479">
        <v>44682</v>
      </c>
      <c r="B129" s="415"/>
      <c r="C129" s="330" t="s">
        <v>339</v>
      </c>
      <c r="D129" s="330" t="s">
        <v>359</v>
      </c>
      <c r="E129" s="330"/>
      <c r="F129" s="330" t="s">
        <v>939</v>
      </c>
      <c r="G129" s="330"/>
      <c r="H129" s="330"/>
      <c r="I129" s="330"/>
      <c r="J129" s="330"/>
      <c r="K129" s="330"/>
      <c r="L129" s="330"/>
      <c r="M129" s="330"/>
      <c r="N129" s="330"/>
      <c r="O129" s="330"/>
      <c r="P129" s="58"/>
      <c r="Q129" s="58" t="s">
        <v>940</v>
      </c>
      <c r="R129" s="486"/>
    </row>
    <row r="130" spans="1:18" s="12" customFormat="1" ht="38.25">
      <c r="A130" s="479">
        <v>44743</v>
      </c>
      <c r="B130" s="416"/>
      <c r="C130" s="330" t="s">
        <v>339</v>
      </c>
      <c r="D130" s="330" t="s">
        <v>359</v>
      </c>
      <c r="E130" s="330"/>
      <c r="F130" s="330" t="s">
        <v>2046</v>
      </c>
      <c r="G130" s="330"/>
      <c r="H130" s="330"/>
      <c r="I130" s="330"/>
      <c r="J130" s="330"/>
      <c r="K130" s="330"/>
      <c r="L130" s="330"/>
      <c r="M130" s="330"/>
      <c r="N130" s="330"/>
      <c r="O130" s="330"/>
      <c r="P130" s="58"/>
      <c r="Q130" s="58" t="s">
        <v>2047</v>
      </c>
      <c r="R130" s="486"/>
    </row>
    <row r="131" spans="1:18" ht="63">
      <c r="A131" s="479">
        <v>44562</v>
      </c>
      <c r="B131" s="335" t="s">
        <v>1518</v>
      </c>
      <c r="C131" s="330" t="s">
        <v>271</v>
      </c>
      <c r="D131" s="330" t="s">
        <v>1252</v>
      </c>
      <c r="E131" s="330"/>
      <c r="F131" s="330"/>
      <c r="G131" s="330"/>
      <c r="H131" s="330"/>
      <c r="I131" s="330"/>
      <c r="J131" s="330"/>
      <c r="K131" s="330"/>
      <c r="L131" s="330"/>
      <c r="M131" s="330"/>
      <c r="N131" s="330"/>
      <c r="O131" s="330"/>
      <c r="P131" s="58"/>
      <c r="Q131" s="58" t="s">
        <v>1576</v>
      </c>
      <c r="R131" s="486"/>
    </row>
    <row r="132" spans="1:18" ht="25.5">
      <c r="A132" s="479">
        <v>44621</v>
      </c>
      <c r="B132" s="382" t="s">
        <v>1518</v>
      </c>
      <c r="C132" s="330" t="s">
        <v>395</v>
      </c>
      <c r="D132" s="330" t="s">
        <v>843</v>
      </c>
      <c r="E132" s="330" t="s">
        <v>396</v>
      </c>
      <c r="F132" s="330"/>
      <c r="G132" s="330"/>
      <c r="H132" s="330"/>
      <c r="I132" s="330"/>
      <c r="J132" s="330"/>
      <c r="K132" s="330"/>
      <c r="L132" s="330"/>
      <c r="M132" s="330"/>
      <c r="N132" s="330"/>
      <c r="O132" s="330"/>
      <c r="P132" s="58"/>
      <c r="Q132" s="58"/>
      <c r="R132" s="486"/>
    </row>
    <row r="133" spans="1:18" ht="38.25">
      <c r="A133" s="479">
        <v>44682</v>
      </c>
      <c r="B133" s="382"/>
      <c r="C133" s="330" t="s">
        <v>271</v>
      </c>
      <c r="D133" s="330" t="s">
        <v>144</v>
      </c>
      <c r="E133" s="330"/>
      <c r="F133" s="330">
        <v>2019</v>
      </c>
      <c r="G133" s="330"/>
      <c r="H133" s="330"/>
      <c r="I133" s="330"/>
      <c r="J133" s="330"/>
      <c r="K133" s="330"/>
      <c r="L133" s="330"/>
      <c r="M133" s="330"/>
      <c r="N133" s="330"/>
      <c r="O133" s="330"/>
      <c r="P133" s="330"/>
      <c r="Q133" s="58" t="s">
        <v>1577</v>
      </c>
      <c r="R133" s="486"/>
    </row>
    <row r="134" spans="1:18" ht="63">
      <c r="A134" s="479">
        <v>44805</v>
      </c>
      <c r="B134" s="335" t="s">
        <v>136</v>
      </c>
      <c r="C134" s="330" t="s">
        <v>2308</v>
      </c>
      <c r="D134" s="330" t="s">
        <v>1916</v>
      </c>
      <c r="E134" s="313">
        <v>44825</v>
      </c>
      <c r="F134" s="314" t="s">
        <v>372</v>
      </c>
      <c r="G134" s="330"/>
      <c r="H134" s="330"/>
      <c r="I134" s="330"/>
      <c r="J134" s="330"/>
      <c r="K134" s="330"/>
      <c r="L134" s="330"/>
      <c r="M134" s="330"/>
      <c r="N134" s="330"/>
      <c r="O134" s="330"/>
      <c r="P134" s="330"/>
      <c r="Q134" s="58" t="s">
        <v>2309</v>
      </c>
      <c r="R134" s="486"/>
    </row>
    <row r="135" spans="1:18" ht="37.5" customHeight="1">
      <c r="A135" s="479">
        <v>44562</v>
      </c>
      <c r="B135" s="355" t="s">
        <v>1519</v>
      </c>
      <c r="C135" s="357" t="s">
        <v>462</v>
      </c>
      <c r="D135" s="330" t="s">
        <v>147</v>
      </c>
      <c r="E135" s="330"/>
      <c r="F135" s="330" t="s">
        <v>219</v>
      </c>
      <c r="G135" s="330"/>
      <c r="H135" s="330"/>
      <c r="I135" s="330"/>
      <c r="J135" s="330"/>
      <c r="K135" s="330"/>
      <c r="L135" s="330"/>
      <c r="M135" s="330"/>
      <c r="N135" s="330"/>
      <c r="O135" s="330"/>
      <c r="P135" s="330"/>
      <c r="Q135" s="58" t="s">
        <v>1578</v>
      </c>
      <c r="R135" s="486"/>
    </row>
    <row r="136" spans="1:18" ht="44.25" customHeight="1">
      <c r="A136" s="479">
        <v>44562</v>
      </c>
      <c r="B136" s="348"/>
      <c r="C136" s="358"/>
      <c r="D136" s="330" t="s">
        <v>147</v>
      </c>
      <c r="E136" s="330"/>
      <c r="F136" s="330" t="s">
        <v>219</v>
      </c>
      <c r="G136" s="330"/>
      <c r="H136" s="330"/>
      <c r="I136" s="330" t="s">
        <v>1113</v>
      </c>
      <c r="J136" s="330"/>
      <c r="K136" s="330"/>
      <c r="L136" s="330"/>
      <c r="M136" s="330"/>
      <c r="N136" s="330"/>
      <c r="O136" s="330"/>
      <c r="P136" s="330"/>
      <c r="Q136" s="58" t="s">
        <v>1579</v>
      </c>
      <c r="R136" s="486"/>
    </row>
    <row r="137" spans="1:18" ht="39" customHeight="1">
      <c r="A137" s="479">
        <v>44593</v>
      </c>
      <c r="B137" s="348"/>
      <c r="C137" s="358"/>
      <c r="D137" s="330" t="s">
        <v>463</v>
      </c>
      <c r="E137" s="330"/>
      <c r="F137" s="330">
        <v>2022</v>
      </c>
      <c r="G137" s="330"/>
      <c r="H137" s="330"/>
      <c r="I137" s="330"/>
      <c r="J137" s="330"/>
      <c r="K137" s="330"/>
      <c r="L137" s="330"/>
      <c r="M137" s="330"/>
      <c r="N137" s="330"/>
      <c r="O137" s="330"/>
      <c r="P137" s="330"/>
      <c r="Q137" s="58" t="s">
        <v>1580</v>
      </c>
      <c r="R137" s="486"/>
    </row>
    <row r="138" spans="1:18" ht="41.25" customHeight="1">
      <c r="A138" s="479">
        <v>44652</v>
      </c>
      <c r="B138" s="348"/>
      <c r="C138" s="358"/>
      <c r="D138" s="330" t="s">
        <v>147</v>
      </c>
      <c r="E138" s="330"/>
      <c r="F138" s="330"/>
      <c r="G138" s="330"/>
      <c r="H138" s="330"/>
      <c r="I138" s="330"/>
      <c r="J138" s="330"/>
      <c r="K138" s="330"/>
      <c r="L138" s="330"/>
      <c r="M138" s="330"/>
      <c r="N138" s="330"/>
      <c r="O138" s="330"/>
      <c r="P138" s="330"/>
      <c r="Q138" s="58" t="s">
        <v>1581</v>
      </c>
      <c r="R138" s="486"/>
    </row>
    <row r="139" spans="1:18" ht="36.75" customHeight="1">
      <c r="A139" s="479">
        <v>44743</v>
      </c>
      <c r="B139" s="410"/>
      <c r="C139" s="410"/>
      <c r="D139" s="330" t="s">
        <v>843</v>
      </c>
      <c r="E139" s="330">
        <v>2022</v>
      </c>
      <c r="F139" s="330"/>
      <c r="G139" s="330"/>
      <c r="H139" s="330"/>
      <c r="I139" s="330"/>
      <c r="J139" s="330"/>
      <c r="K139" s="330"/>
      <c r="L139" s="330"/>
      <c r="M139" s="330"/>
      <c r="N139" s="330"/>
      <c r="O139" s="330"/>
      <c r="P139" s="330"/>
      <c r="Q139" s="58" t="s">
        <v>2310</v>
      </c>
      <c r="R139" s="486"/>
    </row>
    <row r="140" spans="1:18" ht="30" customHeight="1">
      <c r="A140" s="479">
        <v>44743</v>
      </c>
      <c r="B140" s="410"/>
      <c r="C140" s="410"/>
      <c r="D140" s="330" t="s">
        <v>843</v>
      </c>
      <c r="E140" s="330">
        <v>2022</v>
      </c>
      <c r="F140" s="330"/>
      <c r="G140" s="330"/>
      <c r="H140" s="330"/>
      <c r="I140" s="330"/>
      <c r="J140" s="330"/>
      <c r="K140" s="330"/>
      <c r="L140" s="330"/>
      <c r="M140" s="330"/>
      <c r="N140" s="330"/>
      <c r="O140" s="330"/>
      <c r="P140" s="330"/>
      <c r="Q140" s="58" t="s">
        <v>2311</v>
      </c>
      <c r="R140" s="486"/>
    </row>
    <row r="141" spans="1:18" ht="38.25" customHeight="1">
      <c r="A141" s="479">
        <v>44805</v>
      </c>
      <c r="B141" s="410"/>
      <c r="C141" s="410"/>
      <c r="D141" s="330" t="s">
        <v>843</v>
      </c>
      <c r="E141" s="330" t="s">
        <v>2096</v>
      </c>
      <c r="F141" s="330"/>
      <c r="G141" s="330"/>
      <c r="H141" s="330"/>
      <c r="I141" s="330"/>
      <c r="J141" s="330"/>
      <c r="K141" s="330"/>
      <c r="L141" s="330"/>
      <c r="M141" s="330"/>
      <c r="N141" s="330"/>
      <c r="O141" s="330"/>
      <c r="P141" s="330"/>
      <c r="Q141" s="58" t="s">
        <v>2312</v>
      </c>
      <c r="R141" s="486"/>
    </row>
    <row r="142" spans="1:18" ht="33.75" customHeight="1">
      <c r="A142" s="479">
        <v>44805</v>
      </c>
      <c r="B142" s="411"/>
      <c r="C142" s="411"/>
      <c r="D142" s="330" t="s">
        <v>843</v>
      </c>
      <c r="E142" s="330">
        <v>2022</v>
      </c>
      <c r="F142" s="330"/>
      <c r="G142" s="330"/>
      <c r="H142" s="330"/>
      <c r="I142" s="330"/>
      <c r="J142" s="330"/>
      <c r="K142" s="330"/>
      <c r="L142" s="330"/>
      <c r="M142" s="330"/>
      <c r="N142" s="330"/>
      <c r="O142" s="330"/>
      <c r="P142" s="330"/>
      <c r="Q142" s="58" t="s">
        <v>2300</v>
      </c>
      <c r="R142" s="486"/>
    </row>
    <row r="143" spans="1:18" ht="44.25" customHeight="1">
      <c r="A143" s="479">
        <v>44562</v>
      </c>
      <c r="B143" s="355" t="s">
        <v>1520</v>
      </c>
      <c r="C143" s="350" t="s">
        <v>412</v>
      </c>
      <c r="D143" s="330" t="s">
        <v>1184</v>
      </c>
      <c r="E143" s="330" t="s">
        <v>870</v>
      </c>
      <c r="F143" s="62"/>
      <c r="G143" s="62"/>
      <c r="H143" s="62"/>
      <c r="I143" s="62"/>
      <c r="J143" s="62"/>
      <c r="K143" s="62"/>
      <c r="L143" s="62"/>
      <c r="M143" s="62"/>
      <c r="N143" s="62"/>
      <c r="O143" s="62"/>
      <c r="P143" s="58" t="s">
        <v>449</v>
      </c>
      <c r="Q143" s="58" t="s">
        <v>1582</v>
      </c>
      <c r="R143" s="520"/>
    </row>
    <row r="144" spans="1:18" ht="41.25" customHeight="1">
      <c r="A144" s="479">
        <v>44562</v>
      </c>
      <c r="B144" s="348"/>
      <c r="C144" s="350"/>
      <c r="D144" s="330" t="s">
        <v>1184</v>
      </c>
      <c r="E144" s="330" t="s">
        <v>870</v>
      </c>
      <c r="F144" s="62"/>
      <c r="G144" s="62"/>
      <c r="H144" s="62"/>
      <c r="I144" s="62"/>
      <c r="J144" s="62"/>
      <c r="K144" s="62"/>
      <c r="L144" s="62"/>
      <c r="M144" s="62"/>
      <c r="N144" s="62"/>
      <c r="O144" s="62"/>
      <c r="P144" s="58" t="s">
        <v>448</v>
      </c>
      <c r="Q144" s="58" t="s">
        <v>1583</v>
      </c>
      <c r="R144" s="520"/>
    </row>
    <row r="145" spans="1:18" ht="40.5" customHeight="1">
      <c r="A145" s="479">
        <v>44593</v>
      </c>
      <c r="B145" s="348"/>
      <c r="C145" s="357" t="s">
        <v>233</v>
      </c>
      <c r="D145" s="330" t="s">
        <v>614</v>
      </c>
      <c r="E145" s="330" t="s">
        <v>234</v>
      </c>
      <c r="F145" s="330" t="s">
        <v>235</v>
      </c>
      <c r="G145" s="330"/>
      <c r="H145" s="34"/>
      <c r="I145" s="62"/>
      <c r="J145" s="62"/>
      <c r="K145" s="62"/>
      <c r="L145" s="62"/>
      <c r="M145" s="62"/>
      <c r="N145" s="62"/>
      <c r="O145" s="62"/>
      <c r="P145" s="58"/>
      <c r="Q145" s="58" t="s">
        <v>1584</v>
      </c>
      <c r="R145" s="521"/>
    </row>
    <row r="146" spans="1:18" ht="33.75" customHeight="1">
      <c r="A146" s="479">
        <v>44743</v>
      </c>
      <c r="B146" s="410"/>
      <c r="C146" s="410"/>
      <c r="D146" s="330" t="s">
        <v>1916</v>
      </c>
      <c r="E146" s="330" t="s">
        <v>2093</v>
      </c>
      <c r="F146" s="330"/>
      <c r="G146" s="330"/>
      <c r="H146" s="34"/>
      <c r="I146" s="62" t="s">
        <v>2094</v>
      </c>
      <c r="J146" s="62" t="s">
        <v>2095</v>
      </c>
      <c r="K146" s="62"/>
      <c r="L146" s="62"/>
      <c r="M146" s="62"/>
      <c r="N146" s="62"/>
      <c r="O146" s="62"/>
      <c r="P146" s="58"/>
      <c r="Q146" s="58" t="s">
        <v>2313</v>
      </c>
      <c r="R146" s="522"/>
    </row>
    <row r="147" spans="1:18" ht="51.75" customHeight="1">
      <c r="A147" s="479">
        <v>44805</v>
      </c>
      <c r="B147" s="410"/>
      <c r="C147" s="411"/>
      <c r="D147" s="330" t="s">
        <v>1916</v>
      </c>
      <c r="E147" s="330"/>
      <c r="F147" s="330"/>
      <c r="G147" s="330"/>
      <c r="H147" s="34"/>
      <c r="I147" s="62"/>
      <c r="J147" s="62"/>
      <c r="K147" s="62"/>
      <c r="L147" s="62"/>
      <c r="M147" s="62"/>
      <c r="N147" s="62"/>
      <c r="O147" s="62"/>
      <c r="P147" s="58"/>
      <c r="Q147" s="58" t="s">
        <v>1941</v>
      </c>
      <c r="R147" s="522" t="s">
        <v>1969</v>
      </c>
    </row>
    <row r="148" spans="1:18" ht="64.5" hidden="1" customHeight="1">
      <c r="A148" s="479">
        <v>44835</v>
      </c>
      <c r="B148" s="349"/>
      <c r="C148" s="337" t="s">
        <v>233</v>
      </c>
      <c r="D148" s="330" t="s">
        <v>1916</v>
      </c>
      <c r="E148" s="330"/>
      <c r="F148" s="330"/>
      <c r="G148" s="330"/>
      <c r="H148" s="34"/>
      <c r="I148" s="62"/>
      <c r="J148" s="62"/>
      <c r="K148" s="62"/>
      <c r="L148" s="62"/>
      <c r="M148" s="62"/>
      <c r="N148" s="62"/>
      <c r="O148" s="62"/>
      <c r="P148" s="58"/>
      <c r="Q148" s="58" t="s">
        <v>2352</v>
      </c>
      <c r="R148" s="522" t="s">
        <v>2353</v>
      </c>
    </row>
    <row r="149" spans="1:18" ht="38.25">
      <c r="A149" s="479">
        <v>44562</v>
      </c>
      <c r="B149" s="355" t="s">
        <v>1521</v>
      </c>
      <c r="C149" s="382" t="s">
        <v>152</v>
      </c>
      <c r="D149" s="330" t="s">
        <v>1260</v>
      </c>
      <c r="E149" s="330" t="s">
        <v>167</v>
      </c>
      <c r="F149" s="330"/>
      <c r="G149" s="335"/>
      <c r="H149" s="330"/>
      <c r="I149" s="330"/>
      <c r="J149" s="330"/>
      <c r="K149" s="335"/>
      <c r="L149" s="335"/>
      <c r="M149" s="335"/>
      <c r="N149" s="335"/>
      <c r="O149" s="335"/>
      <c r="P149" s="335"/>
      <c r="Q149" s="58" t="s">
        <v>168</v>
      </c>
      <c r="R149" s="520"/>
    </row>
    <row r="150" spans="1:18" ht="38.25">
      <c r="A150" s="479">
        <v>44621</v>
      </c>
      <c r="B150" s="348"/>
      <c r="C150" s="382"/>
      <c r="D150" s="330" t="s">
        <v>1261</v>
      </c>
      <c r="E150" s="335"/>
      <c r="F150" s="330"/>
      <c r="G150" s="335"/>
      <c r="H150" s="330"/>
      <c r="I150" s="330"/>
      <c r="J150" s="330"/>
      <c r="K150" s="335"/>
      <c r="L150" s="335"/>
      <c r="M150" s="335"/>
      <c r="N150" s="335"/>
      <c r="O150" s="335"/>
      <c r="P150" s="335"/>
      <c r="Q150" s="58" t="s">
        <v>191</v>
      </c>
      <c r="R150" s="520"/>
    </row>
    <row r="151" spans="1:18" ht="63.75">
      <c r="A151" s="479">
        <v>44621</v>
      </c>
      <c r="B151" s="348"/>
      <c r="C151" s="382"/>
      <c r="D151" s="330" t="s">
        <v>359</v>
      </c>
      <c r="E151" s="34">
        <v>44651</v>
      </c>
      <c r="F151" s="330" t="s">
        <v>536</v>
      </c>
      <c r="G151" s="335"/>
      <c r="H151" s="330"/>
      <c r="I151" s="330" t="s">
        <v>1067</v>
      </c>
      <c r="J151" s="34">
        <v>44657</v>
      </c>
      <c r="K151" s="335"/>
      <c r="L151" s="335"/>
      <c r="M151" s="335"/>
      <c r="N151" s="335"/>
      <c r="O151" s="335"/>
      <c r="P151" s="335"/>
      <c r="Q151" s="58" t="s">
        <v>1056</v>
      </c>
      <c r="R151" s="486" t="s">
        <v>537</v>
      </c>
    </row>
    <row r="152" spans="1:18" ht="25.5">
      <c r="A152" s="479">
        <v>44682</v>
      </c>
      <c r="B152" s="348"/>
      <c r="C152" s="330" t="s">
        <v>1155</v>
      </c>
      <c r="D152" s="330" t="s">
        <v>144</v>
      </c>
      <c r="E152" s="330" t="s">
        <v>706</v>
      </c>
      <c r="F152" s="330" t="s">
        <v>252</v>
      </c>
      <c r="G152" s="335"/>
      <c r="H152" s="330"/>
      <c r="I152" s="330"/>
      <c r="J152" s="330"/>
      <c r="K152" s="335"/>
      <c r="L152" s="335"/>
      <c r="M152" s="335"/>
      <c r="N152" s="335"/>
      <c r="O152" s="335"/>
      <c r="P152" s="58" t="s">
        <v>1145</v>
      </c>
      <c r="Q152" s="58" t="s">
        <v>1564</v>
      </c>
      <c r="R152" s="486"/>
    </row>
    <row r="153" spans="1:18" ht="51">
      <c r="A153" s="479">
        <v>44652</v>
      </c>
      <c r="B153" s="348"/>
      <c r="C153" s="330" t="s">
        <v>251</v>
      </c>
      <c r="D153" s="330" t="s">
        <v>1262</v>
      </c>
      <c r="E153" s="330" t="s">
        <v>665</v>
      </c>
      <c r="F153" s="330" t="s">
        <v>1058</v>
      </c>
      <c r="G153" s="335"/>
      <c r="H153" s="330"/>
      <c r="I153" s="330" t="s">
        <v>1059</v>
      </c>
      <c r="J153" s="330"/>
      <c r="K153" s="335"/>
      <c r="L153" s="335"/>
      <c r="M153" s="335"/>
      <c r="N153" s="335"/>
      <c r="O153" s="335"/>
      <c r="P153" s="335"/>
      <c r="Q153" s="58" t="s">
        <v>1585</v>
      </c>
      <c r="R153" s="486"/>
    </row>
    <row r="154" spans="1:18" ht="76.5">
      <c r="A154" s="479">
        <v>44652</v>
      </c>
      <c r="B154" s="348"/>
      <c r="C154" s="330" t="s">
        <v>1060</v>
      </c>
      <c r="D154" s="330" t="s">
        <v>1065</v>
      </c>
      <c r="E154" s="330" t="s">
        <v>1066</v>
      </c>
      <c r="F154" s="330" t="s">
        <v>1058</v>
      </c>
      <c r="G154" s="335"/>
      <c r="H154" s="335"/>
      <c r="I154" s="335"/>
      <c r="J154" s="335"/>
      <c r="K154" s="335"/>
      <c r="L154" s="335"/>
      <c r="M154" s="335"/>
      <c r="N154" s="335"/>
      <c r="O154" s="335"/>
      <c r="P154" s="335"/>
      <c r="Q154" s="58" t="s">
        <v>1586</v>
      </c>
      <c r="R154" s="486"/>
    </row>
    <row r="155" spans="1:18" ht="38.25">
      <c r="A155" s="479">
        <v>44682</v>
      </c>
      <c r="B155" s="348"/>
      <c r="C155" s="330" t="s">
        <v>152</v>
      </c>
      <c r="D155" s="330" t="s">
        <v>737</v>
      </c>
      <c r="E155" s="330" t="s">
        <v>738</v>
      </c>
      <c r="F155" s="330" t="s">
        <v>431</v>
      </c>
      <c r="G155" s="335"/>
      <c r="H155" s="335"/>
      <c r="I155" s="335"/>
      <c r="J155" s="335"/>
      <c r="K155" s="335"/>
      <c r="L155" s="335"/>
      <c r="M155" s="335"/>
      <c r="N155" s="335"/>
      <c r="O155" s="335"/>
      <c r="P155" s="335"/>
      <c r="Q155" s="58" t="s">
        <v>739</v>
      </c>
      <c r="R155" s="486"/>
    </row>
    <row r="156" spans="1:18" ht="79.5" customHeight="1">
      <c r="A156" s="479">
        <v>44713</v>
      </c>
      <c r="B156" s="348"/>
      <c r="C156" s="330" t="s">
        <v>1057</v>
      </c>
      <c r="D156" s="330" t="s">
        <v>417</v>
      </c>
      <c r="E156" s="34">
        <v>44718</v>
      </c>
      <c r="F156" s="330" t="s">
        <v>531</v>
      </c>
      <c r="G156" s="335"/>
      <c r="H156" s="335"/>
      <c r="I156" s="335"/>
      <c r="J156" s="335"/>
      <c r="K156" s="335"/>
      <c r="L156" s="335"/>
      <c r="M156" s="335"/>
      <c r="N156" s="335"/>
      <c r="O156" s="335"/>
      <c r="P156" s="335"/>
      <c r="Q156" s="58" t="s">
        <v>1587</v>
      </c>
      <c r="R156" s="486"/>
    </row>
    <row r="157" spans="1:18" ht="94.5">
      <c r="A157" s="479">
        <v>44743</v>
      </c>
      <c r="B157" s="410"/>
      <c r="C157" s="331" t="s">
        <v>152</v>
      </c>
      <c r="D157" s="330" t="s">
        <v>144</v>
      </c>
      <c r="E157" s="34">
        <v>44776</v>
      </c>
      <c r="F157" s="330" t="s">
        <v>2112</v>
      </c>
      <c r="G157" s="335"/>
      <c r="H157" s="335"/>
      <c r="I157" s="330" t="s">
        <v>2113</v>
      </c>
      <c r="J157" s="34">
        <v>44771</v>
      </c>
      <c r="K157" s="335"/>
      <c r="L157" s="335"/>
      <c r="M157" s="335"/>
      <c r="N157" s="335"/>
      <c r="O157" s="335"/>
      <c r="P157" s="335" t="s">
        <v>2114</v>
      </c>
      <c r="Q157" s="58" t="s">
        <v>2413</v>
      </c>
      <c r="R157" s="486" t="s">
        <v>2115</v>
      </c>
    </row>
    <row r="158" spans="1:18" ht="58.5" customHeight="1">
      <c r="A158" s="479">
        <v>44774</v>
      </c>
      <c r="B158" s="410"/>
      <c r="C158" s="331" t="s">
        <v>1775</v>
      </c>
      <c r="D158" s="330" t="s">
        <v>144</v>
      </c>
      <c r="E158" s="34"/>
      <c r="F158" s="330" t="s">
        <v>540</v>
      </c>
      <c r="G158" s="335"/>
      <c r="H158" s="335"/>
      <c r="I158" s="330" t="s">
        <v>2116</v>
      </c>
      <c r="J158" s="34">
        <v>44777</v>
      </c>
      <c r="K158" s="335"/>
      <c r="L158" s="335"/>
      <c r="M158" s="335"/>
      <c r="N158" s="335"/>
      <c r="O158" s="335"/>
      <c r="P158" s="335"/>
      <c r="Q158" s="58" t="s">
        <v>2117</v>
      </c>
      <c r="R158" s="486" t="s">
        <v>537</v>
      </c>
    </row>
    <row r="159" spans="1:18" ht="68.25" customHeight="1">
      <c r="A159" s="479">
        <v>44805</v>
      </c>
      <c r="B159" s="411"/>
      <c r="C159" s="330" t="s">
        <v>2118</v>
      </c>
      <c r="D159" s="330" t="s">
        <v>144</v>
      </c>
      <c r="E159" s="34"/>
      <c r="F159" s="330">
        <v>2019</v>
      </c>
      <c r="G159" s="335"/>
      <c r="H159" s="335"/>
      <c r="I159" s="335"/>
      <c r="J159" s="34">
        <v>44834</v>
      </c>
      <c r="K159" s="335"/>
      <c r="L159" s="335"/>
      <c r="M159" s="335"/>
      <c r="N159" s="335"/>
      <c r="O159" s="335"/>
      <c r="P159" s="335"/>
      <c r="Q159" s="58" t="s">
        <v>2119</v>
      </c>
      <c r="R159" s="486" t="s">
        <v>537</v>
      </c>
    </row>
    <row r="160" spans="1:18" ht="31.5" customHeight="1">
      <c r="A160" s="479">
        <v>44713</v>
      </c>
      <c r="B160" s="355" t="s">
        <v>1522</v>
      </c>
      <c r="C160" s="355" t="s">
        <v>944</v>
      </c>
      <c r="D160" s="330" t="s">
        <v>1916</v>
      </c>
      <c r="E160" s="330" t="s">
        <v>943</v>
      </c>
      <c r="F160" s="330" t="s">
        <v>372</v>
      </c>
      <c r="G160" s="62"/>
      <c r="H160" s="62"/>
      <c r="I160" s="62"/>
      <c r="J160" s="62"/>
      <c r="K160" s="62"/>
      <c r="L160" s="62"/>
      <c r="M160" s="62"/>
      <c r="N160" s="62"/>
      <c r="O160" s="62"/>
      <c r="P160" s="62"/>
      <c r="Q160" s="58" t="s">
        <v>1588</v>
      </c>
      <c r="R160" s="522"/>
    </row>
    <row r="161" spans="1:18" ht="44.25" customHeight="1">
      <c r="A161" s="479">
        <v>44774</v>
      </c>
      <c r="B161" s="410"/>
      <c r="C161" s="410"/>
      <c r="D161" s="330" t="s">
        <v>2003</v>
      </c>
      <c r="E161" s="34" t="s">
        <v>2002</v>
      </c>
      <c r="F161" s="330"/>
      <c r="G161" s="62"/>
      <c r="H161" s="62"/>
      <c r="I161" s="330" t="s">
        <v>2004</v>
      </c>
      <c r="J161" s="34">
        <v>44802</v>
      </c>
      <c r="K161" s="62"/>
      <c r="L161" s="62"/>
      <c r="M161" s="62"/>
      <c r="N161" s="62"/>
      <c r="O161" s="62"/>
      <c r="P161" s="62"/>
      <c r="Q161" s="58" t="s">
        <v>2005</v>
      </c>
      <c r="R161" s="522"/>
    </row>
    <row r="162" spans="1:18" ht="63.75" customHeight="1">
      <c r="A162" s="479">
        <v>44805</v>
      </c>
      <c r="B162" s="410"/>
      <c r="C162" s="410"/>
      <c r="D162" s="330" t="s">
        <v>1916</v>
      </c>
      <c r="E162" s="34">
        <v>44827</v>
      </c>
      <c r="F162" s="330" t="s">
        <v>372</v>
      </c>
      <c r="G162" s="62"/>
      <c r="H162" s="62"/>
      <c r="I162" s="62"/>
      <c r="J162" s="62"/>
      <c r="K162" s="62"/>
      <c r="L162" s="62"/>
      <c r="M162" s="62"/>
      <c r="N162" s="62"/>
      <c r="O162" s="62"/>
      <c r="P162" s="62"/>
      <c r="Q162" s="58" t="s">
        <v>1941</v>
      </c>
      <c r="R162" s="522" t="s">
        <v>1968</v>
      </c>
    </row>
    <row r="163" spans="1:18" ht="69" customHeight="1">
      <c r="A163" s="479">
        <v>44805</v>
      </c>
      <c r="B163" s="411"/>
      <c r="C163" s="411"/>
      <c r="D163" s="330" t="s">
        <v>1916</v>
      </c>
      <c r="E163" s="34">
        <v>44827</v>
      </c>
      <c r="F163" s="330"/>
      <c r="G163" s="62"/>
      <c r="H163" s="62"/>
      <c r="I163" s="62"/>
      <c r="J163" s="62"/>
      <c r="K163" s="62"/>
      <c r="L163" s="62"/>
      <c r="M163" s="62"/>
      <c r="N163" s="62"/>
      <c r="O163" s="62"/>
      <c r="P163" s="62"/>
      <c r="Q163" s="58" t="s">
        <v>1948</v>
      </c>
      <c r="R163" s="522" t="s">
        <v>1967</v>
      </c>
    </row>
    <row r="164" spans="1:18" ht="25.5">
      <c r="A164" s="523">
        <v>44653</v>
      </c>
      <c r="B164" s="355" t="s">
        <v>1523</v>
      </c>
      <c r="C164" s="357" t="s">
        <v>670</v>
      </c>
      <c r="D164" s="330" t="s">
        <v>1264</v>
      </c>
      <c r="E164" s="330"/>
      <c r="F164" s="330"/>
      <c r="G164" s="330"/>
      <c r="H164" s="330"/>
      <c r="I164" s="330"/>
      <c r="J164" s="330"/>
      <c r="K164" s="330"/>
      <c r="L164" s="330"/>
      <c r="M164" s="330"/>
      <c r="N164" s="330"/>
      <c r="O164" s="330"/>
      <c r="P164" s="330"/>
      <c r="Q164" s="58" t="s">
        <v>671</v>
      </c>
      <c r="R164" s="486"/>
    </row>
    <row r="165" spans="1:18" ht="25.5">
      <c r="A165" s="523">
        <v>44653</v>
      </c>
      <c r="B165" s="348"/>
      <c r="C165" s="354"/>
      <c r="D165" s="330" t="s">
        <v>147</v>
      </c>
      <c r="E165" s="34">
        <v>44306</v>
      </c>
      <c r="F165" s="330" t="s">
        <v>952</v>
      </c>
      <c r="G165" s="330"/>
      <c r="H165" s="330"/>
      <c r="I165" s="330" t="s">
        <v>951</v>
      </c>
      <c r="J165" s="330" t="s">
        <v>159</v>
      </c>
      <c r="K165" s="330"/>
      <c r="L165" s="330"/>
      <c r="M165" s="330"/>
      <c r="N165" s="330"/>
      <c r="O165" s="278"/>
      <c r="P165" s="278"/>
      <c r="Q165" s="58" t="s">
        <v>761</v>
      </c>
      <c r="R165" s="486"/>
    </row>
    <row r="166" spans="1:18" ht="51">
      <c r="A166" s="523">
        <v>44743</v>
      </c>
      <c r="B166" s="348"/>
      <c r="C166" s="354"/>
      <c r="D166" s="330" t="s">
        <v>1852</v>
      </c>
      <c r="E166" s="34" t="s">
        <v>1691</v>
      </c>
      <c r="F166" s="330"/>
      <c r="G166" s="330"/>
      <c r="H166" s="330"/>
      <c r="I166" s="330"/>
      <c r="J166" s="330"/>
      <c r="K166" s="330"/>
      <c r="L166" s="330"/>
      <c r="M166" s="330"/>
      <c r="N166" s="330"/>
      <c r="O166" s="278"/>
      <c r="P166" s="278"/>
      <c r="Q166" s="58" t="s">
        <v>1722</v>
      </c>
      <c r="R166" s="486"/>
    </row>
    <row r="167" spans="1:18" ht="51">
      <c r="A167" s="523">
        <v>44774</v>
      </c>
      <c r="B167" s="410"/>
      <c r="C167" s="349"/>
      <c r="D167" s="330" t="s">
        <v>1850</v>
      </c>
      <c r="E167" s="34" t="s">
        <v>1851</v>
      </c>
      <c r="F167" s="330"/>
      <c r="G167" s="330"/>
      <c r="H167" s="330"/>
      <c r="I167" s="330"/>
      <c r="J167" s="330"/>
      <c r="K167" s="330"/>
      <c r="L167" s="330"/>
      <c r="M167" s="330"/>
      <c r="N167" s="330"/>
      <c r="O167" s="278"/>
      <c r="P167" s="278"/>
      <c r="Q167" s="58" t="s">
        <v>1738</v>
      </c>
      <c r="R167" s="486"/>
    </row>
    <row r="168" spans="1:18" ht="42.75" customHeight="1">
      <c r="A168" s="523">
        <v>44805</v>
      </c>
      <c r="B168" s="349"/>
      <c r="C168" s="337" t="s">
        <v>1155</v>
      </c>
      <c r="D168" s="330" t="s">
        <v>147</v>
      </c>
      <c r="E168" s="34" t="s">
        <v>2383</v>
      </c>
      <c r="F168" s="330" t="s">
        <v>2382</v>
      </c>
      <c r="G168" s="330"/>
      <c r="H168" s="330"/>
      <c r="I168" s="330"/>
      <c r="J168" s="330"/>
      <c r="K168" s="330"/>
      <c r="L168" s="330"/>
      <c r="M168" s="330"/>
      <c r="N168" s="330"/>
      <c r="O168" s="278"/>
      <c r="P168" s="326">
        <v>44833</v>
      </c>
      <c r="Q168" s="58" t="s">
        <v>1156</v>
      </c>
      <c r="R168" s="486"/>
    </row>
    <row r="169" spans="1:18" ht="89.25">
      <c r="A169" s="479">
        <v>44562</v>
      </c>
      <c r="B169" s="355" t="s">
        <v>158</v>
      </c>
      <c r="C169" s="330" t="s">
        <v>153</v>
      </c>
      <c r="D169" s="330" t="s">
        <v>871</v>
      </c>
      <c r="E169" s="330" t="s">
        <v>166</v>
      </c>
      <c r="F169" s="330"/>
      <c r="G169" s="330" t="s">
        <v>178</v>
      </c>
      <c r="H169" s="34">
        <v>44774</v>
      </c>
      <c r="I169" s="330"/>
      <c r="J169" s="330"/>
      <c r="K169" s="62"/>
      <c r="L169" s="62"/>
      <c r="M169" s="62"/>
      <c r="N169" s="62"/>
      <c r="O169" s="62"/>
      <c r="P169" s="58" t="s">
        <v>177</v>
      </c>
      <c r="Q169" s="58" t="s">
        <v>179</v>
      </c>
      <c r="R169" s="486"/>
    </row>
    <row r="170" spans="1:18" ht="25.5">
      <c r="A170" s="479">
        <v>44652</v>
      </c>
      <c r="B170" s="410"/>
      <c r="C170" s="330" t="s">
        <v>674</v>
      </c>
      <c r="D170" s="330" t="s">
        <v>675</v>
      </c>
      <c r="E170" s="330"/>
      <c r="F170" s="330"/>
      <c r="G170" s="330"/>
      <c r="H170" s="330"/>
      <c r="I170" s="330"/>
      <c r="J170" s="330"/>
      <c r="K170" s="330"/>
      <c r="L170" s="330"/>
      <c r="M170" s="330"/>
      <c r="N170" s="330"/>
      <c r="O170" s="330"/>
      <c r="P170" s="330"/>
      <c r="Q170" s="58" t="s">
        <v>676</v>
      </c>
      <c r="R170" s="486"/>
    </row>
    <row r="171" spans="1:18" ht="38.25">
      <c r="A171" s="479">
        <v>44743</v>
      </c>
      <c r="B171" s="410"/>
      <c r="C171" s="330" t="s">
        <v>1866</v>
      </c>
      <c r="D171" s="330" t="s">
        <v>1868</v>
      </c>
      <c r="E171" s="330" t="s">
        <v>1872</v>
      </c>
      <c r="F171" s="330" t="s">
        <v>1683</v>
      </c>
      <c r="G171" s="330"/>
      <c r="H171" s="330"/>
      <c r="I171" s="330"/>
      <c r="J171" s="330"/>
      <c r="K171" s="330"/>
      <c r="L171" s="330"/>
      <c r="M171" s="330"/>
      <c r="N171" s="330"/>
      <c r="O171" s="330"/>
      <c r="P171" s="330"/>
      <c r="Q171" s="58" t="s">
        <v>1867</v>
      </c>
      <c r="R171" s="486"/>
    </row>
    <row r="172" spans="1:18" ht="51">
      <c r="A172" s="479">
        <v>44743</v>
      </c>
      <c r="B172" s="410"/>
      <c r="C172" s="330" t="s">
        <v>1869</v>
      </c>
      <c r="D172" s="330" t="s">
        <v>1728</v>
      </c>
      <c r="E172" s="330" t="s">
        <v>1870</v>
      </c>
      <c r="F172" s="330" t="s">
        <v>1683</v>
      </c>
      <c r="G172" s="330"/>
      <c r="H172" s="330"/>
      <c r="I172" s="330"/>
      <c r="J172" s="330"/>
      <c r="K172" s="330"/>
      <c r="L172" s="330"/>
      <c r="M172" s="330"/>
      <c r="N172" s="330"/>
      <c r="O172" s="330"/>
      <c r="P172" s="330"/>
      <c r="Q172" s="58" t="s">
        <v>1871</v>
      </c>
      <c r="R172" s="486" t="s">
        <v>1875</v>
      </c>
    </row>
    <row r="173" spans="1:18" ht="76.5">
      <c r="A173" s="479">
        <v>44743</v>
      </c>
      <c r="B173" s="410"/>
      <c r="C173" s="330" t="s">
        <v>1869</v>
      </c>
      <c r="D173" s="330" t="s">
        <v>1873</v>
      </c>
      <c r="E173" s="330" t="s">
        <v>1840</v>
      </c>
      <c r="F173" s="330"/>
      <c r="G173" s="330"/>
      <c r="H173" s="330"/>
      <c r="I173" s="330"/>
      <c r="J173" s="330"/>
      <c r="K173" s="330"/>
      <c r="L173" s="330"/>
      <c r="M173" s="330"/>
      <c r="N173" s="330"/>
      <c r="O173" s="330"/>
      <c r="P173" s="330"/>
      <c r="Q173" s="58" t="s">
        <v>1874</v>
      </c>
      <c r="R173" s="486"/>
    </row>
    <row r="174" spans="1:18" ht="38.25">
      <c r="A174" s="479">
        <v>44774</v>
      </c>
      <c r="B174" s="410"/>
      <c r="C174" s="330" t="s">
        <v>1876</v>
      </c>
      <c r="D174" s="330" t="s">
        <v>1877</v>
      </c>
      <c r="E174" s="330" t="s">
        <v>1878</v>
      </c>
      <c r="F174" s="330" t="s">
        <v>1879</v>
      </c>
      <c r="G174" s="330"/>
      <c r="H174" s="330"/>
      <c r="I174" s="330"/>
      <c r="J174" s="330"/>
      <c r="K174" s="330"/>
      <c r="L174" s="330"/>
      <c r="M174" s="330"/>
      <c r="N174" s="330"/>
      <c r="O174" s="330"/>
      <c r="P174" s="330"/>
      <c r="Q174" s="58" t="s">
        <v>1880</v>
      </c>
      <c r="R174" s="486"/>
    </row>
    <row r="175" spans="1:18" ht="51">
      <c r="A175" s="479">
        <v>44805</v>
      </c>
      <c r="B175" s="410"/>
      <c r="C175" s="330" t="s">
        <v>1869</v>
      </c>
      <c r="D175" s="330" t="s">
        <v>1881</v>
      </c>
      <c r="E175" s="330" t="s">
        <v>1882</v>
      </c>
      <c r="F175" s="330" t="s">
        <v>1883</v>
      </c>
      <c r="G175" s="330"/>
      <c r="H175" s="330"/>
      <c r="I175" s="330"/>
      <c r="J175" s="330"/>
      <c r="K175" s="330"/>
      <c r="L175" s="330"/>
      <c r="M175" s="330"/>
      <c r="N175" s="330"/>
      <c r="O175" s="330"/>
      <c r="P175" s="330"/>
      <c r="Q175" s="58" t="s">
        <v>1880</v>
      </c>
      <c r="R175" s="486"/>
    </row>
    <row r="176" spans="1:18" ht="51">
      <c r="A176" s="479">
        <v>44805</v>
      </c>
      <c r="B176" s="411"/>
      <c r="C176" s="330" t="s">
        <v>1869</v>
      </c>
      <c r="D176" s="330" t="s">
        <v>2027</v>
      </c>
      <c r="E176" s="330" t="s">
        <v>2028</v>
      </c>
      <c r="F176" s="330"/>
      <c r="G176" s="330"/>
      <c r="H176" s="330"/>
      <c r="I176" s="330"/>
      <c r="J176" s="330"/>
      <c r="K176" s="330"/>
      <c r="L176" s="330"/>
      <c r="M176" s="330"/>
      <c r="N176" s="330"/>
      <c r="O176" s="330"/>
      <c r="P176" s="330"/>
      <c r="Q176" s="58" t="s">
        <v>1867</v>
      </c>
      <c r="R176" s="486"/>
    </row>
    <row r="177" spans="1:18" ht="51">
      <c r="A177" s="479">
        <v>44621</v>
      </c>
      <c r="B177" s="382" t="s">
        <v>1524</v>
      </c>
      <c r="C177" s="330" t="s">
        <v>1345</v>
      </c>
      <c r="D177" s="330" t="s">
        <v>872</v>
      </c>
      <c r="E177" s="330" t="s">
        <v>317</v>
      </c>
      <c r="F177" s="34" t="s">
        <v>400</v>
      </c>
      <c r="G177" s="34" t="s">
        <v>549</v>
      </c>
      <c r="H177" s="34" t="s">
        <v>548</v>
      </c>
      <c r="I177" s="330"/>
      <c r="J177" s="330"/>
      <c r="K177" s="330"/>
      <c r="L177" s="330"/>
      <c r="M177" s="330"/>
      <c r="N177" s="330"/>
      <c r="O177" s="330"/>
      <c r="P177" s="58" t="s">
        <v>550</v>
      </c>
      <c r="Q177" s="58" t="s">
        <v>826</v>
      </c>
      <c r="R177" s="486"/>
    </row>
    <row r="178" spans="1:18" ht="63.75">
      <c r="A178" s="479">
        <v>44621</v>
      </c>
      <c r="B178" s="382"/>
      <c r="C178" s="330" t="s">
        <v>452</v>
      </c>
      <c r="D178" s="330" t="s">
        <v>455</v>
      </c>
      <c r="E178" s="34" t="s">
        <v>454</v>
      </c>
      <c r="F178" s="61"/>
      <c r="G178" s="68"/>
      <c r="H178" s="68"/>
      <c r="I178" s="68"/>
      <c r="J178" s="68"/>
      <c r="K178" s="68"/>
      <c r="L178" s="68"/>
      <c r="M178" s="68"/>
      <c r="N178" s="69"/>
      <c r="O178" s="69"/>
      <c r="P178" s="68"/>
      <c r="Q178" s="58" t="s">
        <v>453</v>
      </c>
      <c r="R178" s="486"/>
    </row>
    <row r="179" spans="1:18" ht="63">
      <c r="A179" s="523"/>
      <c r="B179" s="335" t="s">
        <v>1525</v>
      </c>
      <c r="C179" s="330" t="s">
        <v>146</v>
      </c>
      <c r="D179" s="330"/>
      <c r="E179" s="330"/>
      <c r="F179" s="330"/>
      <c r="G179" s="330"/>
      <c r="H179" s="330"/>
      <c r="I179" s="330"/>
      <c r="J179" s="330"/>
      <c r="K179" s="330"/>
      <c r="L179" s="330"/>
      <c r="M179" s="330"/>
      <c r="N179" s="330"/>
      <c r="O179" s="330"/>
      <c r="P179" s="330"/>
      <c r="Q179" s="58"/>
      <c r="R179" s="486"/>
    </row>
    <row r="180" spans="1:18" ht="71.25" customHeight="1">
      <c r="A180" s="523">
        <v>44743</v>
      </c>
      <c r="B180" s="335" t="s">
        <v>1526</v>
      </c>
      <c r="C180" s="330" t="s">
        <v>1837</v>
      </c>
      <c r="D180" s="330" t="s">
        <v>1838</v>
      </c>
      <c r="E180" s="330"/>
      <c r="F180" s="61"/>
      <c r="G180" s="330"/>
      <c r="H180" s="330"/>
      <c r="I180" s="330"/>
      <c r="J180" s="330"/>
      <c r="K180" s="330"/>
      <c r="L180" s="330"/>
      <c r="M180" s="330"/>
      <c r="N180" s="330"/>
      <c r="O180" s="62"/>
      <c r="P180" s="58"/>
      <c r="Q180" s="58" t="s">
        <v>1722</v>
      </c>
      <c r="R180" s="486" t="s">
        <v>1839</v>
      </c>
    </row>
    <row r="181" spans="1:18" ht="25.5">
      <c r="A181" s="523">
        <v>44622</v>
      </c>
      <c r="B181" s="355" t="s">
        <v>1527</v>
      </c>
      <c r="C181" s="357" t="s">
        <v>325</v>
      </c>
      <c r="D181" s="330" t="s">
        <v>1265</v>
      </c>
      <c r="E181" s="330" t="s">
        <v>326</v>
      </c>
      <c r="F181" s="330" t="s">
        <v>327</v>
      </c>
      <c r="G181" s="62"/>
      <c r="H181" s="62"/>
      <c r="I181" s="62"/>
      <c r="J181" s="70"/>
      <c r="K181" s="62"/>
      <c r="L181" s="62"/>
      <c r="M181" s="62"/>
      <c r="N181" s="62"/>
      <c r="O181" s="62"/>
      <c r="P181" s="62"/>
      <c r="Q181" s="58" t="s">
        <v>1589</v>
      </c>
      <c r="R181" s="524"/>
    </row>
    <row r="182" spans="1:18" ht="38.25">
      <c r="A182" s="523">
        <v>44653</v>
      </c>
      <c r="B182" s="417"/>
      <c r="C182" s="410"/>
      <c r="D182" s="330" t="s">
        <v>1270</v>
      </c>
      <c r="E182" s="330" t="s">
        <v>665</v>
      </c>
      <c r="F182" s="330"/>
      <c r="G182" s="62"/>
      <c r="H182" s="62"/>
      <c r="I182" s="62"/>
      <c r="J182" s="70"/>
      <c r="K182" s="62"/>
      <c r="L182" s="62"/>
      <c r="M182" s="62"/>
      <c r="N182" s="62"/>
      <c r="O182" s="62"/>
      <c r="P182" s="62"/>
      <c r="Q182" s="58" t="s">
        <v>1590</v>
      </c>
      <c r="R182" s="524"/>
    </row>
    <row r="183" spans="1:18" ht="38.25">
      <c r="A183" s="523">
        <v>44653</v>
      </c>
      <c r="B183" s="417"/>
      <c r="C183" s="410"/>
      <c r="D183" s="330" t="s">
        <v>1266</v>
      </c>
      <c r="E183" s="330" t="s">
        <v>680</v>
      </c>
      <c r="F183" s="330"/>
      <c r="G183" s="62"/>
      <c r="H183" s="62"/>
      <c r="I183" s="62"/>
      <c r="J183" s="70"/>
      <c r="K183" s="62"/>
      <c r="L183" s="62"/>
      <c r="M183" s="62"/>
      <c r="N183" s="62"/>
      <c r="O183" s="62"/>
      <c r="P183" s="62"/>
      <c r="Q183" s="58" t="s">
        <v>1591</v>
      </c>
      <c r="R183" s="524"/>
    </row>
    <row r="184" spans="1:18" ht="25.5">
      <c r="A184" s="523">
        <v>44653</v>
      </c>
      <c r="B184" s="417"/>
      <c r="C184" s="410"/>
      <c r="D184" s="330" t="s">
        <v>1267</v>
      </c>
      <c r="E184" s="330" t="s">
        <v>681</v>
      </c>
      <c r="F184" s="330"/>
      <c r="G184" s="62"/>
      <c r="H184" s="62"/>
      <c r="I184" s="62"/>
      <c r="J184" s="70"/>
      <c r="K184" s="62"/>
      <c r="L184" s="62"/>
      <c r="M184" s="62"/>
      <c r="N184" s="62"/>
      <c r="O184" s="62"/>
      <c r="P184" s="62"/>
      <c r="Q184" s="58" t="s">
        <v>682</v>
      </c>
      <c r="R184" s="524"/>
    </row>
    <row r="185" spans="1:18" ht="38.25">
      <c r="A185" s="523">
        <v>44683</v>
      </c>
      <c r="B185" s="417"/>
      <c r="C185" s="410"/>
      <c r="D185" s="330" t="s">
        <v>1240</v>
      </c>
      <c r="E185" s="330" t="s">
        <v>650</v>
      </c>
      <c r="F185" s="330"/>
      <c r="G185" s="62"/>
      <c r="H185" s="62"/>
      <c r="I185" s="62"/>
      <c r="J185" s="70"/>
      <c r="K185" s="62"/>
      <c r="L185" s="62"/>
      <c r="M185" s="62"/>
      <c r="N185" s="62"/>
      <c r="O185" s="62"/>
      <c r="P185" s="62"/>
      <c r="Q185" s="58" t="s">
        <v>1592</v>
      </c>
      <c r="R185" s="524"/>
    </row>
    <row r="186" spans="1:18" ht="51">
      <c r="A186" s="523">
        <v>44683</v>
      </c>
      <c r="B186" s="417"/>
      <c r="C186" s="410"/>
      <c r="D186" s="330" t="s">
        <v>1244</v>
      </c>
      <c r="E186" s="330" t="s">
        <v>716</v>
      </c>
      <c r="F186" s="330" t="s">
        <v>709</v>
      </c>
      <c r="G186" s="62"/>
      <c r="H186" s="62"/>
      <c r="I186" s="62"/>
      <c r="J186" s="70"/>
      <c r="K186" s="62"/>
      <c r="L186" s="62"/>
      <c r="M186" s="62"/>
      <c r="N186" s="62"/>
      <c r="O186" s="62"/>
      <c r="P186" s="62"/>
      <c r="Q186" s="58" t="s">
        <v>1051</v>
      </c>
      <c r="R186" s="524"/>
    </row>
    <row r="187" spans="1:18" ht="38.25">
      <c r="A187" s="523">
        <v>44805</v>
      </c>
      <c r="B187" s="417"/>
      <c r="C187" s="410"/>
      <c r="D187" s="330" t="s">
        <v>1916</v>
      </c>
      <c r="E187" s="34">
        <v>44827</v>
      </c>
      <c r="F187" s="330"/>
      <c r="G187" s="62"/>
      <c r="H187" s="62"/>
      <c r="I187" s="62"/>
      <c r="J187" s="70"/>
      <c r="K187" s="62"/>
      <c r="L187" s="62"/>
      <c r="M187" s="62"/>
      <c r="N187" s="62"/>
      <c r="O187" s="62"/>
      <c r="P187" s="62"/>
      <c r="Q187" s="58" t="s">
        <v>1952</v>
      </c>
      <c r="R187" s="486" t="s">
        <v>1973</v>
      </c>
    </row>
    <row r="188" spans="1:18" ht="51">
      <c r="A188" s="523">
        <v>44805</v>
      </c>
      <c r="B188" s="417"/>
      <c r="C188" s="410"/>
      <c r="D188" s="330" t="s">
        <v>1974</v>
      </c>
      <c r="E188" s="34">
        <v>44834</v>
      </c>
      <c r="F188" s="330">
        <v>2022</v>
      </c>
      <c r="G188" s="62"/>
      <c r="H188" s="62"/>
      <c r="I188" s="62"/>
      <c r="J188" s="70"/>
      <c r="K188" s="62"/>
      <c r="L188" s="62"/>
      <c r="M188" s="62"/>
      <c r="N188" s="62"/>
      <c r="O188" s="62"/>
      <c r="P188" s="62"/>
      <c r="Q188" s="58" t="s">
        <v>1975</v>
      </c>
      <c r="R188" s="486"/>
    </row>
    <row r="189" spans="1:18" ht="38.25">
      <c r="A189" s="523">
        <v>44805</v>
      </c>
      <c r="B189" s="418"/>
      <c r="C189" s="411"/>
      <c r="D189" s="330" t="s">
        <v>1916</v>
      </c>
      <c r="E189" s="34">
        <v>44827</v>
      </c>
      <c r="F189" s="330"/>
      <c r="G189" s="62"/>
      <c r="H189" s="62"/>
      <c r="I189" s="62"/>
      <c r="J189" s="70"/>
      <c r="K189" s="62"/>
      <c r="L189" s="62"/>
      <c r="M189" s="62"/>
      <c r="N189" s="62"/>
      <c r="O189" s="62"/>
      <c r="P189" s="62"/>
      <c r="Q189" s="58" t="s">
        <v>1941</v>
      </c>
      <c r="R189" s="486" t="s">
        <v>1976</v>
      </c>
    </row>
    <row r="190" spans="1:18" ht="38.25">
      <c r="A190" s="523">
        <v>44594</v>
      </c>
      <c r="B190" s="355" t="s">
        <v>127</v>
      </c>
      <c r="C190" s="330" t="s">
        <v>220</v>
      </c>
      <c r="D190" s="330" t="s">
        <v>1268</v>
      </c>
      <c r="E190" s="330" t="s">
        <v>504</v>
      </c>
      <c r="F190" s="330" t="s">
        <v>242</v>
      </c>
      <c r="G190" s="62"/>
      <c r="H190" s="62"/>
      <c r="I190" s="62"/>
      <c r="J190" s="70"/>
      <c r="K190" s="62"/>
      <c r="L190" s="62"/>
      <c r="M190" s="62"/>
      <c r="N190" s="62"/>
      <c r="O190" s="62"/>
      <c r="P190" s="62"/>
      <c r="Q190" s="58" t="s">
        <v>1593</v>
      </c>
      <c r="R190" s="486" t="s">
        <v>502</v>
      </c>
    </row>
    <row r="191" spans="1:18" ht="25.5">
      <c r="A191" s="523">
        <v>44594</v>
      </c>
      <c r="B191" s="403"/>
      <c r="C191" s="330" t="s">
        <v>220</v>
      </c>
      <c r="D191" s="330" t="s">
        <v>1269</v>
      </c>
      <c r="E191" s="34" t="s">
        <v>221</v>
      </c>
      <c r="F191" s="34" t="s">
        <v>222</v>
      </c>
      <c r="G191" s="330"/>
      <c r="H191" s="330"/>
      <c r="I191" s="330"/>
      <c r="J191" s="34"/>
      <c r="K191" s="330"/>
      <c r="L191" s="330"/>
      <c r="M191" s="330"/>
      <c r="N191" s="330"/>
      <c r="O191" s="330"/>
      <c r="P191" s="58"/>
      <c r="Q191" s="58" t="s">
        <v>556</v>
      </c>
      <c r="R191" s="486" t="s">
        <v>502</v>
      </c>
    </row>
    <row r="192" spans="1:18" ht="38.25">
      <c r="A192" s="523">
        <v>44594</v>
      </c>
      <c r="B192" s="403"/>
      <c r="C192" s="330" t="s">
        <v>1271</v>
      </c>
      <c r="D192" s="330" t="s">
        <v>147</v>
      </c>
      <c r="E192" s="34" t="s">
        <v>503</v>
      </c>
      <c r="F192" s="34" t="s">
        <v>252</v>
      </c>
      <c r="G192" s="330"/>
      <c r="H192" s="330"/>
      <c r="I192" s="330"/>
      <c r="J192" s="34"/>
      <c r="K192" s="330"/>
      <c r="L192" s="330"/>
      <c r="M192" s="330"/>
      <c r="N192" s="330"/>
      <c r="O192" s="330"/>
      <c r="P192" s="58" t="s">
        <v>1048</v>
      </c>
      <c r="Q192" s="58" t="s">
        <v>609</v>
      </c>
      <c r="R192" s="486"/>
    </row>
    <row r="193" spans="1:18" ht="38.25">
      <c r="A193" s="523">
        <v>44622</v>
      </c>
      <c r="B193" s="403"/>
      <c r="C193" s="350" t="s">
        <v>220</v>
      </c>
      <c r="D193" s="330" t="s">
        <v>1272</v>
      </c>
      <c r="E193" s="34" t="s">
        <v>432</v>
      </c>
      <c r="F193" s="34" t="s">
        <v>431</v>
      </c>
      <c r="G193" s="330"/>
      <c r="H193" s="330"/>
      <c r="I193" s="330"/>
      <c r="J193" s="34"/>
      <c r="K193" s="330"/>
      <c r="L193" s="330"/>
      <c r="M193" s="330"/>
      <c r="N193" s="330"/>
      <c r="O193" s="330"/>
      <c r="P193" s="58"/>
      <c r="Q193" s="58" t="s">
        <v>1594</v>
      </c>
      <c r="R193" s="486"/>
    </row>
    <row r="194" spans="1:18" ht="38.25">
      <c r="A194" s="523">
        <v>44683</v>
      </c>
      <c r="B194" s="403"/>
      <c r="C194" s="350"/>
      <c r="D194" s="330" t="s">
        <v>1273</v>
      </c>
      <c r="E194" s="34" t="s">
        <v>713</v>
      </c>
      <c r="F194" s="330" t="s">
        <v>709</v>
      </c>
      <c r="G194" s="330"/>
      <c r="H194" s="330"/>
      <c r="I194" s="330"/>
      <c r="J194" s="34"/>
      <c r="K194" s="330"/>
      <c r="L194" s="330"/>
      <c r="M194" s="330"/>
      <c r="N194" s="330"/>
      <c r="O194" s="330"/>
      <c r="P194" s="58"/>
      <c r="Q194" s="58" t="s">
        <v>1595</v>
      </c>
      <c r="R194" s="486"/>
    </row>
    <row r="195" spans="1:18" ht="25.5">
      <c r="A195" s="523">
        <v>44713</v>
      </c>
      <c r="B195" s="403"/>
      <c r="C195" s="330" t="s">
        <v>280</v>
      </c>
      <c r="D195" s="330" t="s">
        <v>359</v>
      </c>
      <c r="E195" s="34" t="s">
        <v>467</v>
      </c>
      <c r="F195" s="330" t="s">
        <v>536</v>
      </c>
      <c r="G195" s="330"/>
      <c r="H195" s="330"/>
      <c r="I195" s="330"/>
      <c r="J195" s="34"/>
      <c r="K195" s="330"/>
      <c r="L195" s="330"/>
      <c r="M195" s="330"/>
      <c r="N195" s="330"/>
      <c r="O195" s="330"/>
      <c r="P195" s="58"/>
      <c r="Q195" s="58"/>
      <c r="R195" s="486"/>
    </row>
    <row r="196" spans="1:18" ht="51">
      <c r="A196" s="523">
        <v>44743</v>
      </c>
      <c r="B196" s="409"/>
      <c r="C196" s="330" t="s">
        <v>220</v>
      </c>
      <c r="D196" s="330" t="s">
        <v>1833</v>
      </c>
      <c r="E196" s="34" t="s">
        <v>1840</v>
      </c>
      <c r="F196" s="330" t="s">
        <v>1841</v>
      </c>
      <c r="G196" s="330"/>
      <c r="H196" s="330"/>
      <c r="I196" s="330"/>
      <c r="J196" s="34"/>
      <c r="K196" s="330"/>
      <c r="L196" s="330"/>
      <c r="M196" s="330"/>
      <c r="N196" s="330"/>
      <c r="O196" s="330"/>
      <c r="P196" s="58"/>
      <c r="Q196" s="58" t="s">
        <v>2314</v>
      </c>
      <c r="R196" s="486" t="s">
        <v>1842</v>
      </c>
    </row>
    <row r="197" spans="1:18" ht="72" customHeight="1">
      <c r="A197" s="523">
        <v>44805</v>
      </c>
      <c r="B197" s="341" t="s">
        <v>127</v>
      </c>
      <c r="C197" s="332" t="s">
        <v>220</v>
      </c>
      <c r="D197" s="332" t="s">
        <v>2008</v>
      </c>
      <c r="E197" s="210" t="s">
        <v>2009</v>
      </c>
      <c r="F197" s="330"/>
      <c r="G197" s="330"/>
      <c r="H197" s="330"/>
      <c r="I197" s="330"/>
      <c r="J197" s="34"/>
      <c r="K197" s="330"/>
      <c r="L197" s="330"/>
      <c r="M197" s="330"/>
      <c r="N197" s="330"/>
      <c r="O197" s="330"/>
      <c r="P197" s="58"/>
      <c r="Q197" s="58" t="s">
        <v>2315</v>
      </c>
      <c r="R197" s="486" t="s">
        <v>2010</v>
      </c>
    </row>
    <row r="198" spans="1:18" ht="85.5" customHeight="1">
      <c r="A198" s="523">
        <v>44743</v>
      </c>
      <c r="B198" s="335" t="s">
        <v>1528</v>
      </c>
      <c r="C198" s="330" t="s">
        <v>1832</v>
      </c>
      <c r="D198" s="330" t="s">
        <v>1833</v>
      </c>
      <c r="E198" s="330" t="s">
        <v>1691</v>
      </c>
      <c r="F198" s="330"/>
      <c r="G198" s="62"/>
      <c r="H198" s="62"/>
      <c r="I198" s="62"/>
      <c r="J198" s="70"/>
      <c r="K198" s="62"/>
      <c r="L198" s="62"/>
      <c r="M198" s="62"/>
      <c r="N198" s="62"/>
      <c r="O198" s="62"/>
      <c r="P198" s="62"/>
      <c r="Q198" s="58" t="s">
        <v>2316</v>
      </c>
      <c r="R198" s="524"/>
    </row>
    <row r="199" spans="1:18" ht="71.25" customHeight="1">
      <c r="A199" s="523">
        <v>44682</v>
      </c>
      <c r="B199" s="335" t="s">
        <v>1529</v>
      </c>
      <c r="C199" s="330" t="s">
        <v>1155</v>
      </c>
      <c r="D199" s="330" t="s">
        <v>144</v>
      </c>
      <c r="E199" s="330" t="s">
        <v>706</v>
      </c>
      <c r="F199" s="330" t="s">
        <v>252</v>
      </c>
      <c r="G199" s="330"/>
      <c r="H199" s="330"/>
      <c r="I199" s="330"/>
      <c r="J199" s="330"/>
      <c r="K199" s="62"/>
      <c r="L199" s="62"/>
      <c r="M199" s="62"/>
      <c r="N199" s="62"/>
      <c r="O199" s="62"/>
      <c r="P199" s="58" t="s">
        <v>1145</v>
      </c>
      <c r="Q199" s="58" t="s">
        <v>1564</v>
      </c>
      <c r="R199" s="486"/>
    </row>
    <row r="200" spans="1:18" ht="84" customHeight="1">
      <c r="A200" s="523">
        <v>44652</v>
      </c>
      <c r="B200" s="335" t="s">
        <v>1530</v>
      </c>
      <c r="C200" s="330" t="s">
        <v>1274</v>
      </c>
      <c r="D200" s="330" t="s">
        <v>990</v>
      </c>
      <c r="E200" s="330" t="s">
        <v>991</v>
      </c>
      <c r="F200" s="330" t="s">
        <v>175</v>
      </c>
      <c r="G200" s="330"/>
      <c r="H200" s="330"/>
      <c r="I200" s="330"/>
      <c r="J200" s="330"/>
      <c r="K200" s="330"/>
      <c r="L200" s="330"/>
      <c r="M200" s="330"/>
      <c r="N200" s="330"/>
      <c r="O200" s="330"/>
      <c r="P200" s="58" t="s">
        <v>992</v>
      </c>
      <c r="Q200" s="58"/>
      <c r="R200" s="486"/>
    </row>
    <row r="201" spans="1:18" ht="48.75" customHeight="1">
      <c r="A201" s="523">
        <v>44562</v>
      </c>
      <c r="B201" s="355" t="s">
        <v>1531</v>
      </c>
      <c r="C201" s="330" t="s">
        <v>176</v>
      </c>
      <c r="D201" s="330" t="s">
        <v>1126</v>
      </c>
      <c r="E201" s="330"/>
      <c r="F201" s="330" t="s">
        <v>151</v>
      </c>
      <c r="G201" s="62"/>
      <c r="H201" s="62"/>
      <c r="I201" s="62"/>
      <c r="J201" s="62"/>
      <c r="K201" s="62"/>
      <c r="L201" s="62"/>
      <c r="M201" s="62"/>
      <c r="N201" s="62"/>
      <c r="O201" s="62"/>
      <c r="P201" s="58"/>
      <c r="Q201" s="58" t="s">
        <v>1125</v>
      </c>
      <c r="R201" s="486"/>
    </row>
    <row r="202" spans="1:18" ht="43.5" customHeight="1">
      <c r="A202" s="523">
        <v>44652</v>
      </c>
      <c r="B202" s="348"/>
      <c r="C202" s="357" t="s">
        <v>661</v>
      </c>
      <c r="D202" s="330" t="s">
        <v>1275</v>
      </c>
      <c r="E202" s="330" t="s">
        <v>536</v>
      </c>
      <c r="F202" s="330"/>
      <c r="G202" s="62"/>
      <c r="H202" s="62"/>
      <c r="I202" s="62"/>
      <c r="J202" s="62"/>
      <c r="K202" s="62"/>
      <c r="L202" s="62"/>
      <c r="M202" s="62"/>
      <c r="N202" s="62"/>
      <c r="O202" s="62"/>
      <c r="P202" s="58"/>
      <c r="Q202" s="58" t="s">
        <v>1596</v>
      </c>
      <c r="R202" s="486"/>
    </row>
    <row r="203" spans="1:18" ht="44.25" customHeight="1">
      <c r="A203" s="523">
        <v>44652</v>
      </c>
      <c r="B203" s="348"/>
      <c r="C203" s="358"/>
      <c r="D203" s="330" t="s">
        <v>1276</v>
      </c>
      <c r="E203" s="330"/>
      <c r="F203" s="330"/>
      <c r="G203" s="62"/>
      <c r="H203" s="62"/>
      <c r="I203" s="62"/>
      <c r="J203" s="62"/>
      <c r="K203" s="62"/>
      <c r="L203" s="62"/>
      <c r="M203" s="62"/>
      <c r="N203" s="62"/>
      <c r="O203" s="62"/>
      <c r="P203" s="58"/>
      <c r="Q203" s="58" t="s">
        <v>662</v>
      </c>
      <c r="R203" s="486"/>
    </row>
    <row r="204" spans="1:18" ht="38.25" customHeight="1">
      <c r="A204" s="523">
        <v>44652</v>
      </c>
      <c r="B204" s="348"/>
      <c r="C204" s="358"/>
      <c r="D204" s="330" t="s">
        <v>1276</v>
      </c>
      <c r="E204" s="330" t="s">
        <v>536</v>
      </c>
      <c r="F204" s="330"/>
      <c r="G204" s="62"/>
      <c r="H204" s="62"/>
      <c r="I204" s="62"/>
      <c r="J204" s="62"/>
      <c r="K204" s="62"/>
      <c r="L204" s="62"/>
      <c r="M204" s="62"/>
      <c r="N204" s="62"/>
      <c r="O204" s="62"/>
      <c r="P204" s="58"/>
      <c r="Q204" s="58" t="s">
        <v>1597</v>
      </c>
      <c r="R204" s="486"/>
    </row>
    <row r="205" spans="1:18" ht="57" customHeight="1">
      <c r="A205" s="523">
        <v>44652</v>
      </c>
      <c r="B205" s="348"/>
      <c r="C205" s="358"/>
      <c r="D205" s="330" t="s">
        <v>1277</v>
      </c>
      <c r="E205" s="330" t="s">
        <v>672</v>
      </c>
      <c r="F205" s="330"/>
      <c r="G205" s="62"/>
      <c r="H205" s="62"/>
      <c r="I205" s="62"/>
      <c r="J205" s="62"/>
      <c r="K205" s="62"/>
      <c r="L205" s="62"/>
      <c r="M205" s="62"/>
      <c r="N205" s="62"/>
      <c r="O205" s="62"/>
      <c r="P205" s="58"/>
      <c r="Q205" s="58" t="s">
        <v>673</v>
      </c>
      <c r="R205" s="486"/>
    </row>
    <row r="206" spans="1:18" ht="38.25">
      <c r="A206" s="523">
        <v>44682</v>
      </c>
      <c r="B206" s="348"/>
      <c r="C206" s="358"/>
      <c r="D206" s="330" t="s">
        <v>1278</v>
      </c>
      <c r="E206" s="330" t="s">
        <v>753</v>
      </c>
      <c r="F206" s="330"/>
      <c r="G206" s="62"/>
      <c r="H206" s="62"/>
      <c r="I206" s="62"/>
      <c r="J206" s="62"/>
      <c r="K206" s="62"/>
      <c r="L206" s="62"/>
      <c r="M206" s="62"/>
      <c r="N206" s="62"/>
      <c r="O206" s="62"/>
      <c r="P206" s="58"/>
      <c r="Q206" s="58" t="s">
        <v>752</v>
      </c>
      <c r="R206" s="486"/>
    </row>
    <row r="207" spans="1:18" ht="63.75">
      <c r="A207" s="523">
        <v>44743</v>
      </c>
      <c r="B207" s="410"/>
      <c r="C207" s="410"/>
      <c r="D207" s="330" t="s">
        <v>1835</v>
      </c>
      <c r="E207" s="330" t="s">
        <v>1834</v>
      </c>
      <c r="F207" s="330"/>
      <c r="G207" s="62"/>
      <c r="H207" s="62"/>
      <c r="I207" s="62"/>
      <c r="J207" s="62"/>
      <c r="K207" s="62"/>
      <c r="L207" s="62"/>
      <c r="M207" s="62"/>
      <c r="N207" s="62"/>
      <c r="O207" s="62"/>
      <c r="P207" s="58"/>
      <c r="Q207" s="58" t="s">
        <v>1836</v>
      </c>
      <c r="R207" s="486"/>
    </row>
    <row r="208" spans="1:18" ht="38.25">
      <c r="A208" s="523">
        <v>44805</v>
      </c>
      <c r="B208" s="411"/>
      <c r="C208" s="411"/>
      <c r="D208" s="330" t="s">
        <v>1983</v>
      </c>
      <c r="E208" s="34">
        <v>44831</v>
      </c>
      <c r="F208" s="330"/>
      <c r="G208" s="62"/>
      <c r="H208" s="62"/>
      <c r="I208" s="62"/>
      <c r="J208" s="62"/>
      <c r="K208" s="62"/>
      <c r="L208" s="62"/>
      <c r="M208" s="62"/>
      <c r="N208" s="62"/>
      <c r="O208" s="62"/>
      <c r="P208" s="58"/>
      <c r="Q208" s="58" t="s">
        <v>1941</v>
      </c>
      <c r="R208" s="486"/>
    </row>
    <row r="209" spans="1:18" ht="48" customHeight="1">
      <c r="A209" s="523">
        <v>44621</v>
      </c>
      <c r="B209" s="355" t="s">
        <v>1532</v>
      </c>
      <c r="C209" s="350" t="s">
        <v>427</v>
      </c>
      <c r="D209" s="330" t="s">
        <v>463</v>
      </c>
      <c r="E209" s="34">
        <v>44624</v>
      </c>
      <c r="F209" s="34" t="s">
        <v>530</v>
      </c>
      <c r="G209" s="330"/>
      <c r="H209" s="330"/>
      <c r="I209" s="330" t="s">
        <v>428</v>
      </c>
      <c r="J209" s="34">
        <v>44655</v>
      </c>
      <c r="K209" s="62"/>
      <c r="L209" s="62"/>
      <c r="M209" s="62"/>
      <c r="N209" s="58"/>
      <c r="O209" s="62"/>
      <c r="P209" s="62"/>
      <c r="Q209" s="58" t="s">
        <v>557</v>
      </c>
      <c r="R209" s="486"/>
    </row>
    <row r="210" spans="1:18" ht="36" customHeight="1">
      <c r="A210" s="523">
        <v>44621</v>
      </c>
      <c r="B210" s="348"/>
      <c r="C210" s="350"/>
      <c r="D210" s="330" t="s">
        <v>463</v>
      </c>
      <c r="E210" s="34">
        <v>44650</v>
      </c>
      <c r="F210" s="330" t="s">
        <v>531</v>
      </c>
      <c r="G210" s="330"/>
      <c r="H210" s="330"/>
      <c r="I210" s="330" t="s">
        <v>464</v>
      </c>
      <c r="J210" s="34">
        <v>44662</v>
      </c>
      <c r="K210" s="62"/>
      <c r="L210" s="62"/>
      <c r="M210" s="62"/>
      <c r="N210" s="58"/>
      <c r="O210" s="62"/>
      <c r="P210" s="62"/>
      <c r="Q210" s="58" t="s">
        <v>532</v>
      </c>
      <c r="R210" s="486"/>
    </row>
    <row r="211" spans="1:18" ht="57" customHeight="1">
      <c r="A211" s="523">
        <v>44774</v>
      </c>
      <c r="B211" s="411"/>
      <c r="C211" s="238" t="s">
        <v>2171</v>
      </c>
      <c r="D211" s="238" t="s">
        <v>147</v>
      </c>
      <c r="E211" s="238" t="s">
        <v>2172</v>
      </c>
      <c r="F211" s="525" t="s">
        <v>2173</v>
      </c>
      <c r="G211" s="330"/>
      <c r="H211" s="330"/>
      <c r="I211" s="330"/>
      <c r="J211" s="34"/>
      <c r="K211" s="62"/>
      <c r="L211" s="62"/>
      <c r="M211" s="62"/>
      <c r="N211" s="58"/>
      <c r="O211" s="62"/>
      <c r="P211" s="34">
        <v>44806</v>
      </c>
      <c r="Q211" s="58" t="s">
        <v>1156</v>
      </c>
      <c r="R211" s="486"/>
    </row>
    <row r="212" spans="1:18" ht="51">
      <c r="A212" s="523">
        <v>44652</v>
      </c>
      <c r="B212" s="355" t="s">
        <v>1533</v>
      </c>
      <c r="C212" s="330" t="s">
        <v>285</v>
      </c>
      <c r="D212" s="330" t="s">
        <v>835</v>
      </c>
      <c r="E212" s="330" t="s">
        <v>839</v>
      </c>
      <c r="F212" s="330" t="s">
        <v>252</v>
      </c>
      <c r="G212" s="330"/>
      <c r="H212" s="330"/>
      <c r="I212" s="330"/>
      <c r="J212" s="330"/>
      <c r="K212" s="330"/>
      <c r="L212" s="330"/>
      <c r="M212" s="330"/>
      <c r="N212" s="330"/>
      <c r="O212" s="330"/>
      <c r="P212" s="330"/>
      <c r="Q212" s="58" t="s">
        <v>840</v>
      </c>
      <c r="R212" s="486"/>
    </row>
    <row r="213" spans="1:18" ht="53.25" customHeight="1">
      <c r="A213" s="479">
        <v>44562</v>
      </c>
      <c r="B213" s="348"/>
      <c r="C213" s="357" t="s">
        <v>280</v>
      </c>
      <c r="D213" s="330" t="s">
        <v>1233</v>
      </c>
      <c r="E213" s="330"/>
      <c r="F213" s="330" t="s">
        <v>297</v>
      </c>
      <c r="G213" s="330"/>
      <c r="H213" s="330"/>
      <c r="I213" s="63"/>
      <c r="J213" s="63"/>
      <c r="K213" s="63"/>
      <c r="L213" s="63"/>
      <c r="M213" s="63"/>
      <c r="N213" s="63"/>
      <c r="O213" s="63"/>
      <c r="P213" s="58" t="s">
        <v>298</v>
      </c>
      <c r="Q213" s="58" t="s">
        <v>1598</v>
      </c>
      <c r="R213" s="486" t="s">
        <v>299</v>
      </c>
    </row>
    <row r="214" spans="1:18" ht="51.75" customHeight="1">
      <c r="A214" s="479">
        <v>44593</v>
      </c>
      <c r="B214" s="348"/>
      <c r="C214" s="358"/>
      <c r="D214" s="330" t="s">
        <v>1279</v>
      </c>
      <c r="E214" s="330"/>
      <c r="F214" s="330"/>
      <c r="G214" s="63"/>
      <c r="H214" s="63"/>
      <c r="I214" s="63"/>
      <c r="J214" s="63"/>
      <c r="K214" s="63"/>
      <c r="L214" s="63"/>
      <c r="M214" s="63"/>
      <c r="N214" s="63"/>
      <c r="O214" s="63"/>
      <c r="P214" s="58" t="s">
        <v>300</v>
      </c>
      <c r="Q214" s="58" t="s">
        <v>607</v>
      </c>
      <c r="R214" s="486" t="s">
        <v>301</v>
      </c>
    </row>
    <row r="215" spans="1:18" ht="43.5" customHeight="1">
      <c r="A215" s="479">
        <v>44593</v>
      </c>
      <c r="B215" s="354"/>
      <c r="C215" s="357" t="s">
        <v>280</v>
      </c>
      <c r="D215" s="330" t="s">
        <v>1279</v>
      </c>
      <c r="E215" s="330"/>
      <c r="F215" s="330"/>
      <c r="G215" s="63"/>
      <c r="H215" s="63"/>
      <c r="I215" s="63"/>
      <c r="J215" s="63"/>
      <c r="K215" s="63"/>
      <c r="L215" s="63"/>
      <c r="M215" s="63"/>
      <c r="N215" s="63"/>
      <c r="O215" s="63"/>
      <c r="P215" s="58"/>
      <c r="Q215" s="58" t="s">
        <v>608</v>
      </c>
      <c r="R215" s="486" t="s">
        <v>302</v>
      </c>
    </row>
    <row r="216" spans="1:18" ht="40.5" customHeight="1">
      <c r="A216" s="479">
        <v>44593</v>
      </c>
      <c r="B216" s="354"/>
      <c r="C216" s="358"/>
      <c r="D216" s="330" t="s">
        <v>1280</v>
      </c>
      <c r="E216" s="330"/>
      <c r="F216" s="330" t="s">
        <v>297</v>
      </c>
      <c r="G216" s="63"/>
      <c r="H216" s="63"/>
      <c r="I216" s="63"/>
      <c r="J216" s="63"/>
      <c r="K216" s="63"/>
      <c r="L216" s="63"/>
      <c r="M216" s="63"/>
      <c r="N216" s="63"/>
      <c r="O216" s="63"/>
      <c r="P216" s="58"/>
      <c r="Q216" s="58" t="s">
        <v>609</v>
      </c>
      <c r="R216" s="486" t="s">
        <v>303</v>
      </c>
    </row>
    <row r="217" spans="1:18" ht="51.75" customHeight="1">
      <c r="A217" s="479">
        <v>44593</v>
      </c>
      <c r="B217" s="349"/>
      <c r="C217" s="330" t="s">
        <v>1131</v>
      </c>
      <c r="D217" s="330" t="s">
        <v>417</v>
      </c>
      <c r="E217" s="34"/>
      <c r="F217" s="330" t="s">
        <v>252</v>
      </c>
      <c r="G217" s="63"/>
      <c r="H217" s="63"/>
      <c r="I217" s="63"/>
      <c r="J217" s="63"/>
      <c r="K217" s="63"/>
      <c r="L217" s="63"/>
      <c r="M217" s="63"/>
      <c r="N217" s="63"/>
      <c r="O217" s="63"/>
      <c r="P217" s="58"/>
      <c r="Q217" s="58" t="s">
        <v>1599</v>
      </c>
      <c r="R217" s="486" t="s">
        <v>1152</v>
      </c>
    </row>
    <row r="218" spans="1:18" ht="51" customHeight="1">
      <c r="A218" s="479">
        <v>44593</v>
      </c>
      <c r="B218" s="355" t="s">
        <v>1534</v>
      </c>
      <c r="C218" s="330" t="s">
        <v>304</v>
      </c>
      <c r="D218" s="330" t="s">
        <v>1132</v>
      </c>
      <c r="E218" s="330" t="s">
        <v>305</v>
      </c>
      <c r="F218" s="330" t="s">
        <v>306</v>
      </c>
      <c r="G218" s="330"/>
      <c r="H218" s="330"/>
      <c r="I218" s="330" t="s">
        <v>308</v>
      </c>
      <c r="J218" s="330" t="s">
        <v>307</v>
      </c>
      <c r="K218" s="63"/>
      <c r="L218" s="63"/>
      <c r="M218" s="63"/>
      <c r="N218" s="63"/>
      <c r="O218" s="63"/>
      <c r="P218" s="58"/>
      <c r="Q218" s="58" t="s">
        <v>1281</v>
      </c>
      <c r="R218" s="486"/>
    </row>
    <row r="219" spans="1:18" ht="25.5">
      <c r="A219" s="479">
        <v>44621</v>
      </c>
      <c r="B219" s="348"/>
      <c r="C219" s="330" t="s">
        <v>309</v>
      </c>
      <c r="D219" s="330" t="s">
        <v>1284</v>
      </c>
      <c r="E219" s="330"/>
      <c r="F219" s="330"/>
      <c r="G219" s="63"/>
      <c r="H219" s="63"/>
      <c r="I219" s="63"/>
      <c r="J219" s="63"/>
      <c r="K219" s="63"/>
      <c r="L219" s="63"/>
      <c r="M219" s="63"/>
      <c r="N219" s="63"/>
      <c r="O219" s="63"/>
      <c r="P219" s="58"/>
      <c r="Q219" s="58" t="s">
        <v>1600</v>
      </c>
      <c r="R219" s="522"/>
    </row>
    <row r="220" spans="1:18" ht="38.25">
      <c r="A220" s="479">
        <v>44621</v>
      </c>
      <c r="B220" s="348"/>
      <c r="C220" s="330" t="s">
        <v>304</v>
      </c>
      <c r="D220" s="330" t="s">
        <v>1282</v>
      </c>
      <c r="E220" s="330"/>
      <c r="F220" s="330" t="s">
        <v>310</v>
      </c>
      <c r="G220" s="63"/>
      <c r="H220" s="63"/>
      <c r="I220" s="63"/>
      <c r="J220" s="63"/>
      <c r="K220" s="63"/>
      <c r="L220" s="63"/>
      <c r="M220" s="63"/>
      <c r="N220" s="63"/>
      <c r="O220" s="63"/>
      <c r="P220" s="105"/>
      <c r="Q220" s="58" t="s">
        <v>610</v>
      </c>
      <c r="R220" s="521"/>
    </row>
    <row r="221" spans="1:18" ht="51">
      <c r="A221" s="479">
        <v>44621</v>
      </c>
      <c r="B221" s="348"/>
      <c r="C221" s="330" t="s">
        <v>280</v>
      </c>
      <c r="D221" s="330" t="s">
        <v>1283</v>
      </c>
      <c r="E221" s="330"/>
      <c r="F221" s="330"/>
      <c r="G221" s="63"/>
      <c r="H221" s="63"/>
      <c r="I221" s="63"/>
      <c r="J221" s="63"/>
      <c r="K221" s="63"/>
      <c r="L221" s="63"/>
      <c r="M221" s="63"/>
      <c r="N221" s="63"/>
      <c r="O221" s="63"/>
      <c r="P221" s="105"/>
      <c r="Q221" s="58" t="s">
        <v>611</v>
      </c>
      <c r="R221" s="521"/>
    </row>
    <row r="222" spans="1:18" ht="38.25">
      <c r="A222" s="479">
        <v>44713</v>
      </c>
      <c r="B222" s="382"/>
      <c r="C222" s="330" t="s">
        <v>393</v>
      </c>
      <c r="D222" s="330" t="s">
        <v>143</v>
      </c>
      <c r="E222" s="330" t="s">
        <v>1089</v>
      </c>
      <c r="F222" s="330" t="s">
        <v>724</v>
      </c>
      <c r="G222" s="330"/>
      <c r="H222" s="330"/>
      <c r="I222" s="330"/>
      <c r="J222" s="330"/>
      <c r="K222" s="330"/>
      <c r="L222" s="330"/>
      <c r="M222" s="330"/>
      <c r="N222" s="330"/>
      <c r="O222" s="330"/>
      <c r="P222" s="58" t="s">
        <v>1090</v>
      </c>
      <c r="Q222" s="58" t="s">
        <v>1601</v>
      </c>
      <c r="R222" s="521"/>
    </row>
    <row r="223" spans="1:18" ht="25.5">
      <c r="A223" s="479">
        <v>44682</v>
      </c>
      <c r="B223" s="348"/>
      <c r="C223" s="350" t="s">
        <v>280</v>
      </c>
      <c r="D223" s="330" t="s">
        <v>359</v>
      </c>
      <c r="E223" s="330" t="s">
        <v>818</v>
      </c>
      <c r="F223" s="330" t="s">
        <v>815</v>
      </c>
      <c r="G223" s="330"/>
      <c r="H223" s="330"/>
      <c r="I223" s="330"/>
      <c r="J223" s="330"/>
      <c r="K223" s="330"/>
      <c r="L223" s="330"/>
      <c r="M223" s="330"/>
      <c r="N223" s="330"/>
      <c r="O223" s="330"/>
      <c r="P223" s="58" t="s">
        <v>819</v>
      </c>
      <c r="Q223" s="58" t="s">
        <v>1285</v>
      </c>
      <c r="R223" s="521"/>
    </row>
    <row r="224" spans="1:18" ht="25.5">
      <c r="A224" s="479">
        <v>44713</v>
      </c>
      <c r="B224" s="348"/>
      <c r="C224" s="350"/>
      <c r="D224" s="330" t="s">
        <v>359</v>
      </c>
      <c r="E224" s="330" t="s">
        <v>817</v>
      </c>
      <c r="F224" s="330" t="s">
        <v>816</v>
      </c>
      <c r="G224" s="330"/>
      <c r="H224" s="330"/>
      <c r="I224" s="330"/>
      <c r="J224" s="330"/>
      <c r="K224" s="330"/>
      <c r="L224" s="330"/>
      <c r="M224" s="330"/>
      <c r="N224" s="330"/>
      <c r="O224" s="330"/>
      <c r="P224" s="58" t="s">
        <v>820</v>
      </c>
      <c r="Q224" s="58"/>
      <c r="R224" s="521"/>
    </row>
    <row r="225" spans="1:18" ht="25.5">
      <c r="A225" s="479">
        <v>44713</v>
      </c>
      <c r="B225" s="348"/>
      <c r="C225" s="350"/>
      <c r="D225" s="330" t="s">
        <v>1267</v>
      </c>
      <c r="E225" s="330"/>
      <c r="F225" s="330"/>
      <c r="G225" s="63"/>
      <c r="H225" s="63"/>
      <c r="I225" s="63"/>
      <c r="J225" s="63"/>
      <c r="K225" s="63"/>
      <c r="L225" s="63"/>
      <c r="M225" s="63"/>
      <c r="N225" s="63"/>
      <c r="O225" s="63"/>
      <c r="P225" s="58"/>
      <c r="Q225" s="58" t="s">
        <v>1602</v>
      </c>
      <c r="R225" s="486" t="s">
        <v>1091</v>
      </c>
    </row>
    <row r="226" spans="1:18" ht="76.5">
      <c r="A226" s="479">
        <v>44713</v>
      </c>
      <c r="B226" s="348"/>
      <c r="C226" s="350"/>
      <c r="D226" s="330" t="s">
        <v>147</v>
      </c>
      <c r="E226" s="330" t="s">
        <v>307</v>
      </c>
      <c r="F226" s="330" t="s">
        <v>372</v>
      </c>
      <c r="G226" s="63"/>
      <c r="H226" s="63"/>
      <c r="I226" s="63"/>
      <c r="J226" s="63"/>
      <c r="K226" s="63"/>
      <c r="L226" s="63"/>
      <c r="M226" s="63"/>
      <c r="N226" s="63"/>
      <c r="O226" s="63"/>
      <c r="P226" s="58" t="s">
        <v>1092</v>
      </c>
      <c r="Q226" s="58" t="s">
        <v>1603</v>
      </c>
      <c r="R226" s="486" t="s">
        <v>1093</v>
      </c>
    </row>
    <row r="227" spans="1:18" ht="102">
      <c r="A227" s="479">
        <v>44713</v>
      </c>
      <c r="B227" s="348"/>
      <c r="C227" s="350"/>
      <c r="D227" s="330" t="s">
        <v>147</v>
      </c>
      <c r="E227" s="330" t="s">
        <v>1097</v>
      </c>
      <c r="F227" s="330" t="s">
        <v>1094</v>
      </c>
      <c r="G227" s="63"/>
      <c r="H227" s="63"/>
      <c r="I227" s="63"/>
      <c r="J227" s="63"/>
      <c r="K227" s="63"/>
      <c r="L227" s="63"/>
      <c r="M227" s="63"/>
      <c r="N227" s="63"/>
      <c r="O227" s="63"/>
      <c r="P227" s="58" t="s">
        <v>1095</v>
      </c>
      <c r="Q227" s="58" t="s">
        <v>1604</v>
      </c>
      <c r="R227" s="486" t="s">
        <v>1096</v>
      </c>
    </row>
    <row r="228" spans="1:18" ht="38.25">
      <c r="A228" s="479">
        <v>44713</v>
      </c>
      <c r="B228" s="348"/>
      <c r="C228" s="350"/>
      <c r="D228" s="330" t="s">
        <v>1216</v>
      </c>
      <c r="E228" s="330"/>
      <c r="F228" s="330">
        <v>2021</v>
      </c>
      <c r="G228" s="63"/>
      <c r="H228" s="63"/>
      <c r="I228" s="63"/>
      <c r="J228" s="63"/>
      <c r="K228" s="63"/>
      <c r="L228" s="63"/>
      <c r="M228" s="63"/>
      <c r="N228" s="63"/>
      <c r="O228" s="63"/>
      <c r="P228" s="58"/>
      <c r="Q228" s="58" t="s">
        <v>1098</v>
      </c>
      <c r="R228" s="486" t="s">
        <v>303</v>
      </c>
    </row>
    <row r="229" spans="1:18" ht="51">
      <c r="A229" s="479">
        <v>44713</v>
      </c>
      <c r="B229" s="360"/>
      <c r="C229" s="350"/>
      <c r="D229" s="330" t="s">
        <v>1286</v>
      </c>
      <c r="E229" s="34"/>
      <c r="F229" s="279"/>
      <c r="G229" s="63"/>
      <c r="H229" s="63"/>
      <c r="I229" s="63"/>
      <c r="J229" s="63"/>
      <c r="K229" s="63"/>
      <c r="L229" s="63"/>
      <c r="M229" s="63"/>
      <c r="N229" s="63"/>
      <c r="O229" s="63"/>
      <c r="P229" s="58"/>
      <c r="Q229" s="58" t="s">
        <v>1100</v>
      </c>
      <c r="R229" s="486" t="s">
        <v>1099</v>
      </c>
    </row>
    <row r="230" spans="1:18" ht="38.25">
      <c r="A230" s="479">
        <v>44743</v>
      </c>
      <c r="B230" s="355" t="s">
        <v>1535</v>
      </c>
      <c r="C230" s="330" t="s">
        <v>2060</v>
      </c>
      <c r="D230" s="330" t="s">
        <v>2061</v>
      </c>
      <c r="E230" s="330" t="s">
        <v>2063</v>
      </c>
      <c r="F230" s="330" t="s">
        <v>2067</v>
      </c>
      <c r="G230" s="95"/>
      <c r="H230" s="95"/>
      <c r="I230" s="95"/>
      <c r="J230" s="95"/>
      <c r="K230" s="95"/>
      <c r="L230" s="95"/>
      <c r="M230" s="95"/>
      <c r="N230" s="95"/>
      <c r="O230" s="95"/>
      <c r="P230" s="58" t="s">
        <v>2068</v>
      </c>
      <c r="Q230" s="58" t="s">
        <v>2412</v>
      </c>
      <c r="R230" s="486"/>
    </row>
    <row r="231" spans="1:18" ht="38.25">
      <c r="A231" s="479">
        <v>44743</v>
      </c>
      <c r="B231" s="410"/>
      <c r="C231" s="331" t="s">
        <v>748</v>
      </c>
      <c r="D231" s="330" t="s">
        <v>2062</v>
      </c>
      <c r="E231" s="330" t="s">
        <v>2064</v>
      </c>
      <c r="F231" s="330"/>
      <c r="G231" s="95"/>
      <c r="H231" s="95"/>
      <c r="I231" s="95"/>
      <c r="J231" s="95"/>
      <c r="K231" s="95"/>
      <c r="L231" s="95"/>
      <c r="M231" s="95"/>
      <c r="N231" s="95"/>
      <c r="O231" s="95"/>
      <c r="P231" s="58"/>
      <c r="Q231" s="58" t="s">
        <v>2411</v>
      </c>
      <c r="R231" s="486"/>
    </row>
    <row r="232" spans="1:18" ht="25.5">
      <c r="A232" s="479">
        <v>44805</v>
      </c>
      <c r="B232" s="410"/>
      <c r="C232" s="331" t="s">
        <v>1114</v>
      </c>
      <c r="D232" s="330" t="s">
        <v>512</v>
      </c>
      <c r="E232" s="330" t="s">
        <v>2065</v>
      </c>
      <c r="F232" s="330"/>
      <c r="G232" s="95"/>
      <c r="H232" s="95"/>
      <c r="I232" s="95"/>
      <c r="J232" s="95"/>
      <c r="K232" s="95"/>
      <c r="L232" s="95"/>
      <c r="M232" s="95"/>
      <c r="N232" s="95"/>
      <c r="O232" s="95"/>
      <c r="P232" s="58"/>
      <c r="Q232" s="58" t="s">
        <v>2410</v>
      </c>
      <c r="R232" s="486"/>
    </row>
    <row r="233" spans="1:18" ht="38.25">
      <c r="A233" s="479">
        <v>44805</v>
      </c>
      <c r="B233" s="411"/>
      <c r="C233" s="331" t="s">
        <v>1274</v>
      </c>
      <c r="D233" s="330" t="s">
        <v>2211</v>
      </c>
      <c r="E233" s="330" t="s">
        <v>2066</v>
      </c>
      <c r="F233" s="330" t="s">
        <v>175</v>
      </c>
      <c r="G233" s="95"/>
      <c r="H233" s="95"/>
      <c r="I233" s="95"/>
      <c r="J233" s="95"/>
      <c r="K233" s="95"/>
      <c r="L233" s="95"/>
      <c r="M233" s="95"/>
      <c r="N233" s="95"/>
      <c r="O233" s="95"/>
      <c r="P233" s="58" t="s">
        <v>2069</v>
      </c>
      <c r="Q233" s="58"/>
      <c r="R233" s="486"/>
    </row>
    <row r="234" spans="1:18" ht="25.5">
      <c r="A234" s="479">
        <v>44652</v>
      </c>
      <c r="B234" s="419" t="s">
        <v>1536</v>
      </c>
      <c r="C234" s="421" t="s">
        <v>946</v>
      </c>
      <c r="D234" s="228" t="s">
        <v>463</v>
      </c>
      <c r="E234" s="34" t="s">
        <v>307</v>
      </c>
      <c r="F234" s="228" t="s">
        <v>948</v>
      </c>
      <c r="G234" s="71"/>
      <c r="H234" s="71"/>
      <c r="I234" s="330"/>
      <c r="J234" s="330"/>
      <c r="K234" s="228"/>
      <c r="L234" s="330"/>
      <c r="M234" s="330"/>
      <c r="N234" s="330"/>
      <c r="O234" s="330"/>
      <c r="P234" s="330"/>
      <c r="Q234" s="58" t="s">
        <v>1605</v>
      </c>
      <c r="R234" s="521"/>
    </row>
    <row r="235" spans="1:18" ht="38.25">
      <c r="A235" s="479">
        <v>44682</v>
      </c>
      <c r="B235" s="354"/>
      <c r="C235" s="422"/>
      <c r="D235" s="228" t="s">
        <v>463</v>
      </c>
      <c r="E235" s="34" t="s">
        <v>652</v>
      </c>
      <c r="F235" s="228" t="s">
        <v>949</v>
      </c>
      <c r="G235" s="71"/>
      <c r="H235" s="71"/>
      <c r="I235" s="330"/>
      <c r="J235" s="330"/>
      <c r="K235" s="228"/>
      <c r="L235" s="330"/>
      <c r="M235" s="330"/>
      <c r="N235" s="330"/>
      <c r="O235" s="330"/>
      <c r="P235" s="330"/>
      <c r="Q235" s="58" t="s">
        <v>947</v>
      </c>
      <c r="R235" s="521"/>
    </row>
    <row r="236" spans="1:18" ht="25.5">
      <c r="A236" s="479">
        <v>44682</v>
      </c>
      <c r="B236" s="354"/>
      <c r="C236" s="422"/>
      <c r="D236" s="228" t="s">
        <v>463</v>
      </c>
      <c r="E236" s="34" t="s">
        <v>901</v>
      </c>
      <c r="F236" s="228" t="s">
        <v>949</v>
      </c>
      <c r="G236" s="71"/>
      <c r="H236" s="71"/>
      <c r="I236" s="330"/>
      <c r="J236" s="330"/>
      <c r="K236" s="228"/>
      <c r="L236" s="330"/>
      <c r="M236" s="330"/>
      <c r="N236" s="330"/>
      <c r="O236" s="330"/>
      <c r="P236" s="330"/>
      <c r="Q236" s="58" t="s">
        <v>1606</v>
      </c>
      <c r="R236" s="521"/>
    </row>
    <row r="237" spans="1:18" ht="25.5">
      <c r="A237" s="479">
        <v>44713</v>
      </c>
      <c r="B237" s="354"/>
      <c r="C237" s="422"/>
      <c r="D237" s="228" t="s">
        <v>463</v>
      </c>
      <c r="E237" s="34" t="s">
        <v>950</v>
      </c>
      <c r="F237" s="228" t="s">
        <v>949</v>
      </c>
      <c r="G237" s="71"/>
      <c r="H237" s="71"/>
      <c r="I237" s="330"/>
      <c r="J237" s="330"/>
      <c r="K237" s="228"/>
      <c r="L237" s="330"/>
      <c r="M237" s="330"/>
      <c r="N237" s="330"/>
      <c r="O237" s="330"/>
      <c r="P237" s="330"/>
      <c r="Q237" s="58" t="s">
        <v>1607</v>
      </c>
      <c r="R237" s="521"/>
    </row>
    <row r="238" spans="1:18" ht="38.25">
      <c r="A238" s="479">
        <v>44743</v>
      </c>
      <c r="B238" s="354"/>
      <c r="C238" s="410"/>
      <c r="D238" s="228" t="s">
        <v>463</v>
      </c>
      <c r="E238" s="34">
        <v>44761</v>
      </c>
      <c r="F238" s="228" t="s">
        <v>2048</v>
      </c>
      <c r="G238" s="71"/>
      <c r="H238" s="71"/>
      <c r="I238" s="330"/>
      <c r="J238" s="330"/>
      <c r="K238" s="228"/>
      <c r="L238" s="330"/>
      <c r="M238" s="330"/>
      <c r="N238" s="330"/>
      <c r="O238" s="330"/>
      <c r="P238" s="330"/>
      <c r="Q238" s="58" t="s">
        <v>2049</v>
      </c>
      <c r="R238" s="521"/>
    </row>
    <row r="239" spans="1:18" ht="76.5">
      <c r="A239" s="479">
        <v>44774</v>
      </c>
      <c r="B239" s="354"/>
      <c r="C239" s="411"/>
      <c r="D239" s="228" t="s">
        <v>463</v>
      </c>
      <c r="E239" s="34">
        <v>44797</v>
      </c>
      <c r="F239" s="228" t="s">
        <v>2050</v>
      </c>
      <c r="G239" s="71"/>
      <c r="H239" s="71"/>
      <c r="I239" s="330"/>
      <c r="J239" s="330"/>
      <c r="K239" s="228"/>
      <c r="L239" s="330"/>
      <c r="M239" s="330"/>
      <c r="N239" s="330"/>
      <c r="O239" s="330"/>
      <c r="P239" s="330"/>
      <c r="Q239" s="58" t="s">
        <v>2051</v>
      </c>
      <c r="R239" s="521"/>
    </row>
    <row r="240" spans="1:18">
      <c r="A240" s="479">
        <v>44805</v>
      </c>
      <c r="B240" s="354"/>
      <c r="C240" s="420" t="s">
        <v>2210</v>
      </c>
      <c r="D240" s="228" t="s">
        <v>463</v>
      </c>
      <c r="E240" s="34">
        <v>44805</v>
      </c>
      <c r="F240" s="228">
        <v>2022</v>
      </c>
      <c r="G240" s="71"/>
      <c r="H240" s="71"/>
      <c r="I240" s="330"/>
      <c r="J240" s="330"/>
      <c r="K240" s="228"/>
      <c r="L240" s="330"/>
      <c r="M240" s="330"/>
      <c r="N240" s="330"/>
      <c r="O240" s="330"/>
      <c r="P240" s="330"/>
      <c r="Q240" s="58" t="s">
        <v>2052</v>
      </c>
      <c r="R240" s="521"/>
    </row>
    <row r="241" spans="1:18">
      <c r="A241" s="479">
        <v>44805</v>
      </c>
      <c r="B241" s="354"/>
      <c r="C241" s="349"/>
      <c r="D241" s="228" t="s">
        <v>463</v>
      </c>
      <c r="E241" s="34">
        <v>44809</v>
      </c>
      <c r="F241" s="228">
        <v>2022</v>
      </c>
      <c r="G241" s="71"/>
      <c r="H241" s="71"/>
      <c r="I241" s="330"/>
      <c r="J241" s="330"/>
      <c r="K241" s="228"/>
      <c r="L241" s="330"/>
      <c r="M241" s="330"/>
      <c r="N241" s="330"/>
      <c r="O241" s="330"/>
      <c r="P241" s="330"/>
      <c r="Q241" s="58" t="s">
        <v>2053</v>
      </c>
      <c r="R241" s="521"/>
    </row>
    <row r="242" spans="1:18" ht="25.5">
      <c r="A242" s="479">
        <v>44805</v>
      </c>
      <c r="B242" s="349"/>
      <c r="C242" s="337" t="s">
        <v>946</v>
      </c>
      <c r="D242" s="228" t="s">
        <v>463</v>
      </c>
      <c r="E242" s="34">
        <v>44825</v>
      </c>
      <c r="F242" s="228">
        <v>2022</v>
      </c>
      <c r="G242" s="71"/>
      <c r="H242" s="71"/>
      <c r="I242" s="330"/>
      <c r="J242" s="330"/>
      <c r="K242" s="228"/>
      <c r="L242" s="330"/>
      <c r="M242" s="330"/>
      <c r="N242" s="330"/>
      <c r="O242" s="330"/>
      <c r="P242" s="330"/>
      <c r="Q242" s="58" t="s">
        <v>2054</v>
      </c>
      <c r="R242" s="521"/>
    </row>
    <row r="243" spans="1:18" ht="17.25" customHeight="1">
      <c r="A243" s="479">
        <v>44562</v>
      </c>
      <c r="B243" s="355" t="s">
        <v>1537</v>
      </c>
      <c r="C243" s="350" t="s">
        <v>204</v>
      </c>
      <c r="D243" s="34" t="s">
        <v>463</v>
      </c>
      <c r="E243" s="34" t="s">
        <v>444</v>
      </c>
      <c r="F243" s="34"/>
      <c r="G243" s="34"/>
      <c r="H243" s="34"/>
      <c r="I243" s="34"/>
      <c r="J243" s="34"/>
      <c r="K243" s="34"/>
      <c r="L243" s="34"/>
      <c r="M243" s="34"/>
      <c r="N243" s="34"/>
      <c r="O243" s="34"/>
      <c r="P243" s="34"/>
      <c r="Q243" s="58"/>
      <c r="R243" s="486"/>
    </row>
    <row r="244" spans="1:18" ht="38.25">
      <c r="A244" s="479">
        <v>44593</v>
      </c>
      <c r="B244" s="348"/>
      <c r="C244" s="350"/>
      <c r="D244" s="330" t="s">
        <v>1256</v>
      </c>
      <c r="E244" s="330" t="s">
        <v>445</v>
      </c>
      <c r="F244" s="330"/>
      <c r="G244" s="61"/>
      <c r="H244" s="63"/>
      <c r="I244" s="63"/>
      <c r="J244" s="63"/>
      <c r="K244" s="63"/>
      <c r="L244" s="63"/>
      <c r="M244" s="63"/>
      <c r="N244" s="63"/>
      <c r="O244" s="63"/>
      <c r="P244" s="58"/>
      <c r="Q244" s="58" t="s">
        <v>205</v>
      </c>
      <c r="R244" s="486"/>
    </row>
    <row r="245" spans="1:18" ht="53.25" customHeight="1">
      <c r="A245" s="479">
        <v>44621</v>
      </c>
      <c r="B245" s="348"/>
      <c r="C245" s="330" t="s">
        <v>429</v>
      </c>
      <c r="D245" s="330" t="s">
        <v>1287</v>
      </c>
      <c r="E245" s="330" t="s">
        <v>430</v>
      </c>
      <c r="F245" s="330" t="s">
        <v>175</v>
      </c>
      <c r="G245" s="61"/>
      <c r="H245" s="63"/>
      <c r="I245" s="63"/>
      <c r="J245" s="63"/>
      <c r="K245" s="63"/>
      <c r="L245" s="63"/>
      <c r="M245" s="63"/>
      <c r="N245" s="63"/>
      <c r="O245" s="63"/>
      <c r="P245" s="58"/>
      <c r="Q245" s="58" t="s">
        <v>1608</v>
      </c>
      <c r="R245" s="486"/>
    </row>
    <row r="246" spans="1:18" ht="25.5">
      <c r="A246" s="479">
        <v>44652</v>
      </c>
      <c r="B246" s="348"/>
      <c r="C246" s="350" t="s">
        <v>204</v>
      </c>
      <c r="D246" s="34" t="s">
        <v>463</v>
      </c>
      <c r="E246" s="34" t="s">
        <v>1037</v>
      </c>
      <c r="F246" s="34" t="s">
        <v>1038</v>
      </c>
      <c r="G246" s="34"/>
      <c r="H246" s="34"/>
      <c r="I246" s="34" t="s">
        <v>1039</v>
      </c>
      <c r="J246" s="34" t="s">
        <v>1045</v>
      </c>
      <c r="K246" s="330"/>
      <c r="L246" s="330"/>
      <c r="M246" s="330"/>
      <c r="N246" s="330"/>
      <c r="O246" s="330"/>
      <c r="P246" s="330"/>
      <c r="Q246" s="58" t="s">
        <v>1040</v>
      </c>
      <c r="R246" s="486"/>
    </row>
    <row r="247" spans="1:18" ht="36" customHeight="1">
      <c r="A247" s="479">
        <v>44682</v>
      </c>
      <c r="B247" s="348"/>
      <c r="C247" s="350"/>
      <c r="D247" s="34" t="s">
        <v>463</v>
      </c>
      <c r="E247" s="34" t="s">
        <v>1041</v>
      </c>
      <c r="F247" s="34" t="s">
        <v>1042</v>
      </c>
      <c r="G247" s="34"/>
      <c r="H247" s="34"/>
      <c r="I247" s="34" t="s">
        <v>1043</v>
      </c>
      <c r="J247" s="34" t="s">
        <v>847</v>
      </c>
      <c r="K247" s="63"/>
      <c r="L247" s="63"/>
      <c r="M247" s="63"/>
      <c r="N247" s="63"/>
      <c r="O247" s="63"/>
      <c r="P247" s="58"/>
      <c r="Q247" s="58" t="s">
        <v>1044</v>
      </c>
      <c r="R247" s="486"/>
    </row>
    <row r="248" spans="1:18" ht="31.5" customHeight="1">
      <c r="A248" s="479">
        <v>44682</v>
      </c>
      <c r="B248" s="348"/>
      <c r="C248" s="330" t="s">
        <v>1155</v>
      </c>
      <c r="D248" s="330" t="s">
        <v>144</v>
      </c>
      <c r="E248" s="330" t="s">
        <v>706</v>
      </c>
      <c r="F248" s="330" t="s">
        <v>252</v>
      </c>
      <c r="G248" s="61"/>
      <c r="H248" s="63"/>
      <c r="I248" s="63"/>
      <c r="J248" s="63"/>
      <c r="K248" s="63"/>
      <c r="L248" s="63"/>
      <c r="M248" s="63"/>
      <c r="N248" s="63"/>
      <c r="O248" s="63"/>
      <c r="P248" s="105">
        <v>44700</v>
      </c>
      <c r="Q248" s="58" t="s">
        <v>1263</v>
      </c>
      <c r="R248" s="486"/>
    </row>
    <row r="249" spans="1:18" ht="25.5">
      <c r="A249" s="479">
        <v>44682</v>
      </c>
      <c r="B249" s="348"/>
      <c r="C249" s="330" t="s">
        <v>204</v>
      </c>
      <c r="D249" s="34" t="s">
        <v>463</v>
      </c>
      <c r="E249" s="330" t="s">
        <v>1046</v>
      </c>
      <c r="F249" s="330" t="s">
        <v>1047</v>
      </c>
      <c r="G249" s="61"/>
      <c r="H249" s="63"/>
      <c r="I249" s="63"/>
      <c r="J249" s="63"/>
      <c r="K249" s="63"/>
      <c r="L249" s="63"/>
      <c r="M249" s="63"/>
      <c r="N249" s="63"/>
      <c r="O249" s="63"/>
      <c r="P249" s="58"/>
      <c r="Q249" s="58"/>
      <c r="R249" s="486"/>
    </row>
    <row r="250" spans="1:18" ht="25.5">
      <c r="A250" s="479">
        <v>44713</v>
      </c>
      <c r="B250" s="348"/>
      <c r="C250" s="357" t="s">
        <v>793</v>
      </c>
      <c r="D250" s="330" t="s">
        <v>1227</v>
      </c>
      <c r="E250" s="330" t="s">
        <v>795</v>
      </c>
      <c r="F250" s="330" t="s">
        <v>355</v>
      </c>
      <c r="G250" s="61"/>
      <c r="H250" s="63"/>
      <c r="I250" s="63"/>
      <c r="J250" s="63"/>
      <c r="K250" s="63"/>
      <c r="L250" s="63"/>
      <c r="M250" s="63"/>
      <c r="N250" s="63"/>
      <c r="O250" s="63"/>
      <c r="P250" s="58"/>
      <c r="Q250" s="58" t="s">
        <v>794</v>
      </c>
      <c r="R250" s="486"/>
    </row>
    <row r="251" spans="1:18" ht="38.25">
      <c r="A251" s="479">
        <v>44743</v>
      </c>
      <c r="B251" s="410"/>
      <c r="C251" s="410"/>
      <c r="D251" s="330" t="s">
        <v>1797</v>
      </c>
      <c r="E251" s="330" t="s">
        <v>1798</v>
      </c>
      <c r="F251" s="330"/>
      <c r="G251" s="61"/>
      <c r="H251" s="63"/>
      <c r="I251" s="63"/>
      <c r="J251" s="63"/>
      <c r="K251" s="63"/>
      <c r="L251" s="63"/>
      <c r="M251" s="63"/>
      <c r="N251" s="63"/>
      <c r="O251" s="63"/>
      <c r="P251" s="58"/>
      <c r="Q251" s="58" t="s">
        <v>1799</v>
      </c>
      <c r="R251" s="486"/>
    </row>
    <row r="252" spans="1:18" ht="38.25">
      <c r="A252" s="479">
        <v>44805</v>
      </c>
      <c r="B252" s="410"/>
      <c r="C252" s="410"/>
      <c r="D252" s="330" t="s">
        <v>1936</v>
      </c>
      <c r="E252" s="34">
        <v>44825</v>
      </c>
      <c r="F252" s="330"/>
      <c r="G252" s="61"/>
      <c r="H252" s="63"/>
      <c r="I252" s="63"/>
      <c r="J252" s="63"/>
      <c r="K252" s="63"/>
      <c r="L252" s="63"/>
      <c r="M252" s="63"/>
      <c r="N252" s="63"/>
      <c r="O252" s="63"/>
      <c r="P252" s="58"/>
      <c r="Q252" s="58" t="s">
        <v>1937</v>
      </c>
      <c r="R252" s="486"/>
    </row>
    <row r="253" spans="1:18" ht="38.25">
      <c r="A253" s="479">
        <v>44805</v>
      </c>
      <c r="B253" s="410"/>
      <c r="C253" s="411"/>
      <c r="D253" s="330" t="s">
        <v>1916</v>
      </c>
      <c r="E253" s="34">
        <v>44830</v>
      </c>
      <c r="F253" s="330"/>
      <c r="G253" s="61"/>
      <c r="H253" s="63"/>
      <c r="I253" s="63"/>
      <c r="J253" s="63"/>
      <c r="K253" s="63"/>
      <c r="L253" s="63"/>
      <c r="M253" s="63"/>
      <c r="N253" s="63"/>
      <c r="O253" s="63"/>
      <c r="P253" s="58"/>
      <c r="Q253" s="58" t="s">
        <v>1970</v>
      </c>
      <c r="R253" s="486" t="s">
        <v>1971</v>
      </c>
    </row>
    <row r="254" spans="1:18" ht="51">
      <c r="A254" s="479">
        <v>44805</v>
      </c>
      <c r="B254" s="411"/>
      <c r="C254" s="337" t="s">
        <v>204</v>
      </c>
      <c r="D254" s="330" t="s">
        <v>1997</v>
      </c>
      <c r="E254" s="34">
        <v>44833</v>
      </c>
      <c r="F254" s="330"/>
      <c r="G254" s="61"/>
      <c r="H254" s="63"/>
      <c r="I254" s="63"/>
      <c r="J254" s="63"/>
      <c r="K254" s="63"/>
      <c r="L254" s="63"/>
      <c r="M254" s="63"/>
      <c r="N254" s="63"/>
      <c r="O254" s="63"/>
      <c r="P254" s="58"/>
      <c r="Q254" s="58" t="s">
        <v>2409</v>
      </c>
      <c r="R254" s="486"/>
    </row>
    <row r="255" spans="1:18" ht="38.25">
      <c r="A255" s="479">
        <v>44562</v>
      </c>
      <c r="B255" s="355" t="s">
        <v>1538</v>
      </c>
      <c r="C255" s="350" t="s">
        <v>1288</v>
      </c>
      <c r="D255" s="330" t="s">
        <v>340</v>
      </c>
      <c r="E255" s="330" t="s">
        <v>347</v>
      </c>
      <c r="F255" s="330" t="s">
        <v>349</v>
      </c>
      <c r="G255" s="335"/>
      <c r="H255" s="72"/>
      <c r="I255" s="335"/>
      <c r="J255" s="335"/>
      <c r="K255" s="335"/>
      <c r="L255" s="335"/>
      <c r="M255" s="335"/>
      <c r="N255" s="335"/>
      <c r="O255" s="335"/>
      <c r="P255" s="58" t="s">
        <v>350</v>
      </c>
      <c r="Q255" s="58" t="s">
        <v>1609</v>
      </c>
      <c r="R255" s="486"/>
    </row>
    <row r="256" spans="1:18" ht="38.25">
      <c r="A256" s="479">
        <v>44593</v>
      </c>
      <c r="B256" s="354"/>
      <c r="C256" s="350"/>
      <c r="D256" s="330" t="s">
        <v>340</v>
      </c>
      <c r="E256" s="330" t="s">
        <v>348</v>
      </c>
      <c r="F256" s="330" t="s">
        <v>219</v>
      </c>
      <c r="G256" s="335"/>
      <c r="H256" s="72"/>
      <c r="I256" s="335"/>
      <c r="J256" s="335"/>
      <c r="K256" s="335"/>
      <c r="L256" s="335"/>
      <c r="M256" s="335"/>
      <c r="N256" s="335"/>
      <c r="O256" s="335"/>
      <c r="P256" s="58" t="s">
        <v>351</v>
      </c>
      <c r="Q256" s="58" t="s">
        <v>1610</v>
      </c>
      <c r="R256" s="486"/>
    </row>
    <row r="257" spans="1:19" ht="25.5">
      <c r="A257" s="479">
        <v>44593</v>
      </c>
      <c r="B257" s="354"/>
      <c r="C257" s="357" t="s">
        <v>352</v>
      </c>
      <c r="D257" s="330" t="s">
        <v>359</v>
      </c>
      <c r="E257" s="330" t="s">
        <v>353</v>
      </c>
      <c r="F257" s="330" t="s">
        <v>360</v>
      </c>
      <c r="G257" s="330"/>
      <c r="H257" s="330"/>
      <c r="I257" s="330" t="s">
        <v>358</v>
      </c>
      <c r="J257" s="330" t="s">
        <v>335</v>
      </c>
      <c r="K257" s="73"/>
      <c r="L257" s="73"/>
      <c r="M257" s="73"/>
      <c r="N257" s="73"/>
      <c r="O257" s="73"/>
      <c r="P257" s="73"/>
      <c r="Q257" s="58" t="s">
        <v>558</v>
      </c>
      <c r="R257" s="486"/>
    </row>
    <row r="258" spans="1:19" ht="38.25">
      <c r="A258" s="479">
        <v>44621</v>
      </c>
      <c r="B258" s="354"/>
      <c r="C258" s="410"/>
      <c r="D258" s="330" t="s">
        <v>1133</v>
      </c>
      <c r="E258" s="330" t="s">
        <v>354</v>
      </c>
      <c r="F258" s="330" t="s">
        <v>361</v>
      </c>
      <c r="G258" s="330"/>
      <c r="H258" s="330"/>
      <c r="I258" s="330"/>
      <c r="J258" s="330"/>
      <c r="K258" s="73"/>
      <c r="L258" s="73"/>
      <c r="M258" s="73"/>
      <c r="N258" s="73"/>
      <c r="O258" s="73"/>
      <c r="P258" s="73"/>
      <c r="Q258" s="58" t="s">
        <v>1611</v>
      </c>
      <c r="R258" s="486"/>
    </row>
    <row r="259" spans="1:19" ht="51">
      <c r="A259" s="479">
        <v>44621</v>
      </c>
      <c r="B259" s="354"/>
      <c r="C259" s="410"/>
      <c r="D259" s="330" t="s">
        <v>359</v>
      </c>
      <c r="E259" s="330" t="s">
        <v>201</v>
      </c>
      <c r="F259" s="330" t="s">
        <v>355</v>
      </c>
      <c r="G259" s="330"/>
      <c r="H259" s="330"/>
      <c r="I259" s="330" t="s">
        <v>357</v>
      </c>
      <c r="J259" s="330" t="s">
        <v>356</v>
      </c>
      <c r="K259" s="73"/>
      <c r="L259" s="73"/>
      <c r="M259" s="73"/>
      <c r="N259" s="73"/>
      <c r="O259" s="73"/>
      <c r="P259" s="74"/>
      <c r="Q259" s="58" t="s">
        <v>1612</v>
      </c>
      <c r="R259" s="486"/>
    </row>
    <row r="260" spans="1:19" ht="25.5">
      <c r="A260" s="479">
        <v>44652</v>
      </c>
      <c r="B260" s="354"/>
      <c r="C260" s="410"/>
      <c r="D260" s="330" t="s">
        <v>147</v>
      </c>
      <c r="E260" s="330"/>
      <c r="F260" s="330"/>
      <c r="G260" s="330"/>
      <c r="H260" s="330"/>
      <c r="I260" s="330" t="s">
        <v>993</v>
      </c>
      <c r="J260" s="330" t="s">
        <v>994</v>
      </c>
      <c r="K260" s="73"/>
      <c r="L260" s="73"/>
      <c r="M260" s="73"/>
      <c r="N260" s="73"/>
      <c r="O260" s="73"/>
      <c r="P260" s="74"/>
      <c r="Q260" s="58" t="s">
        <v>761</v>
      </c>
      <c r="R260" s="486"/>
    </row>
    <row r="261" spans="1:19" ht="51">
      <c r="A261" s="479">
        <v>44682</v>
      </c>
      <c r="B261" s="354"/>
      <c r="C261" s="410"/>
      <c r="D261" s="330" t="s">
        <v>715</v>
      </c>
      <c r="E261" s="330" t="s">
        <v>716</v>
      </c>
      <c r="F261" s="330" t="s">
        <v>709</v>
      </c>
      <c r="G261" s="330"/>
      <c r="H261" s="330"/>
      <c r="I261" s="330"/>
      <c r="J261" s="330"/>
      <c r="K261" s="73"/>
      <c r="L261" s="73"/>
      <c r="M261" s="73"/>
      <c r="N261" s="73"/>
      <c r="O261" s="73"/>
      <c r="P261" s="74"/>
      <c r="Q261" s="58" t="s">
        <v>717</v>
      </c>
      <c r="R261" s="486"/>
    </row>
    <row r="262" spans="1:19" ht="25.5">
      <c r="A262" s="479">
        <v>44713</v>
      </c>
      <c r="B262" s="354"/>
      <c r="C262" s="410"/>
      <c r="D262" s="330" t="s">
        <v>1916</v>
      </c>
      <c r="E262" s="330" t="s">
        <v>1962</v>
      </c>
      <c r="F262" s="330"/>
      <c r="G262" s="330"/>
      <c r="H262" s="330"/>
      <c r="I262" s="330"/>
      <c r="J262" s="330"/>
      <c r="K262" s="73"/>
      <c r="L262" s="73"/>
      <c r="M262" s="73"/>
      <c r="N262" s="73"/>
      <c r="O262" s="73"/>
      <c r="P262" s="74"/>
      <c r="Q262" s="58" t="s">
        <v>1613</v>
      </c>
      <c r="R262" s="486" t="s">
        <v>1289</v>
      </c>
    </row>
    <row r="263" spans="1:19" ht="38.25">
      <c r="A263" s="479">
        <v>44743</v>
      </c>
      <c r="B263" s="354"/>
      <c r="C263" s="410"/>
      <c r="D263" s="330" t="s">
        <v>1916</v>
      </c>
      <c r="E263" s="34">
        <v>44760</v>
      </c>
      <c r="F263" s="330"/>
      <c r="G263" s="330"/>
      <c r="H263" s="330"/>
      <c r="I263" s="330"/>
      <c r="J263" s="330"/>
      <c r="K263" s="73"/>
      <c r="L263" s="73"/>
      <c r="M263" s="73"/>
      <c r="N263" s="73"/>
      <c r="O263" s="73"/>
      <c r="P263" s="74"/>
      <c r="Q263" s="58" t="s">
        <v>1722</v>
      </c>
      <c r="R263" s="486" t="s">
        <v>1963</v>
      </c>
    </row>
    <row r="264" spans="1:19" ht="38.25">
      <c r="A264" s="526">
        <v>44743</v>
      </c>
      <c r="B264" s="354"/>
      <c r="C264" s="410"/>
      <c r="D264" s="331" t="s">
        <v>1916</v>
      </c>
      <c r="E264" s="205">
        <v>44764</v>
      </c>
      <c r="F264" s="331"/>
      <c r="G264" s="331"/>
      <c r="H264" s="331"/>
      <c r="I264" s="331"/>
      <c r="J264" s="331"/>
      <c r="K264" s="234"/>
      <c r="L264" s="234"/>
      <c r="M264" s="234"/>
      <c r="N264" s="234"/>
      <c r="O264" s="234"/>
      <c r="P264" s="235"/>
      <c r="Q264" s="217" t="s">
        <v>1808</v>
      </c>
      <c r="R264" s="527" t="s">
        <v>1964</v>
      </c>
    </row>
    <row r="265" spans="1:19" s="68" customFormat="1" ht="36">
      <c r="A265" s="479">
        <v>44774</v>
      </c>
      <c r="B265" s="354"/>
      <c r="C265" s="238" t="s">
        <v>2030</v>
      </c>
      <c r="D265" s="342" t="s">
        <v>340</v>
      </c>
      <c r="E265" s="311"/>
      <c r="F265" s="342">
        <v>2022</v>
      </c>
      <c r="N265" s="69"/>
      <c r="O265" s="69"/>
      <c r="P265" s="77" t="s">
        <v>2128</v>
      </c>
      <c r="Q265" s="239" t="s">
        <v>284</v>
      </c>
      <c r="R265" s="522"/>
      <c r="S265" s="510"/>
    </row>
    <row r="266" spans="1:19" ht="38.25">
      <c r="A266" s="502">
        <v>44805</v>
      </c>
      <c r="B266" s="354"/>
      <c r="C266" s="410" t="s">
        <v>352</v>
      </c>
      <c r="D266" s="332" t="s">
        <v>1916</v>
      </c>
      <c r="E266" s="210">
        <v>44826</v>
      </c>
      <c r="F266" s="332"/>
      <c r="G266" s="332"/>
      <c r="H266" s="332"/>
      <c r="I266" s="332"/>
      <c r="J266" s="332"/>
      <c r="K266" s="236"/>
      <c r="L266" s="236"/>
      <c r="M266" s="236"/>
      <c r="N266" s="236"/>
      <c r="O266" s="236"/>
      <c r="P266" s="237"/>
      <c r="Q266" s="208" t="s">
        <v>1931</v>
      </c>
      <c r="R266" s="528" t="s">
        <v>1966</v>
      </c>
    </row>
    <row r="267" spans="1:19" ht="51">
      <c r="A267" s="479">
        <v>44805</v>
      </c>
      <c r="B267" s="354"/>
      <c r="C267" s="410"/>
      <c r="D267" s="330" t="s">
        <v>2011</v>
      </c>
      <c r="E267" s="34">
        <v>44833</v>
      </c>
      <c r="F267" s="330"/>
      <c r="G267" s="330"/>
      <c r="H267" s="330"/>
      <c r="I267" s="330"/>
      <c r="J267" s="330"/>
      <c r="K267" s="73"/>
      <c r="L267" s="73"/>
      <c r="M267" s="73"/>
      <c r="N267" s="73"/>
      <c r="O267" s="73"/>
      <c r="P267" s="74"/>
      <c r="Q267" s="58" t="s">
        <v>2409</v>
      </c>
      <c r="R267" s="486" t="s">
        <v>2012</v>
      </c>
    </row>
    <row r="268" spans="1:19" ht="25.5">
      <c r="A268" s="479">
        <v>44805</v>
      </c>
      <c r="B268" s="349"/>
      <c r="C268" s="411"/>
      <c r="D268" s="330" t="s">
        <v>1916</v>
      </c>
      <c r="E268" s="34" t="s">
        <v>1809</v>
      </c>
      <c r="F268" s="330"/>
      <c r="G268" s="330"/>
      <c r="H268" s="330"/>
      <c r="I268" s="330"/>
      <c r="J268" s="330"/>
      <c r="K268" s="73"/>
      <c r="L268" s="73"/>
      <c r="M268" s="73"/>
      <c r="N268" s="73"/>
      <c r="O268" s="73"/>
      <c r="P268" s="74"/>
      <c r="Q268" s="58" t="s">
        <v>1751</v>
      </c>
      <c r="R268" s="486" t="s">
        <v>1965</v>
      </c>
    </row>
    <row r="269" spans="1:19" ht="63">
      <c r="A269" s="479"/>
      <c r="B269" s="335" t="s">
        <v>1539</v>
      </c>
      <c r="C269" s="330" t="s">
        <v>146</v>
      </c>
      <c r="D269" s="330"/>
      <c r="E269" s="34"/>
      <c r="F269" s="330"/>
      <c r="G269" s="75"/>
      <c r="H269" s="75"/>
      <c r="I269" s="62"/>
      <c r="J269" s="62"/>
      <c r="K269" s="62"/>
      <c r="L269" s="62"/>
      <c r="M269" s="62"/>
      <c r="N269" s="62"/>
      <c r="O269" s="62"/>
      <c r="P269" s="58"/>
      <c r="Q269" s="58"/>
      <c r="R269" s="486"/>
    </row>
    <row r="270" spans="1:19" ht="25.5">
      <c r="A270" s="479">
        <v>44593</v>
      </c>
      <c r="B270" s="355" t="s">
        <v>1540</v>
      </c>
      <c r="C270" s="350" t="s">
        <v>509</v>
      </c>
      <c r="D270" s="330" t="s">
        <v>512</v>
      </c>
      <c r="E270" s="330" t="s">
        <v>510</v>
      </c>
      <c r="F270" s="330" t="s">
        <v>226</v>
      </c>
      <c r="G270" s="330"/>
      <c r="H270" s="330"/>
      <c r="I270" s="330"/>
      <c r="J270" s="330"/>
      <c r="K270" s="330"/>
      <c r="L270" s="330"/>
      <c r="M270" s="330"/>
      <c r="N270" s="330"/>
      <c r="O270" s="330"/>
      <c r="P270" s="58"/>
      <c r="Q270" s="58" t="s">
        <v>559</v>
      </c>
      <c r="R270" s="486" t="s">
        <v>1152</v>
      </c>
    </row>
    <row r="271" spans="1:19" ht="51">
      <c r="A271" s="479">
        <v>44621</v>
      </c>
      <c r="B271" s="354"/>
      <c r="C271" s="350"/>
      <c r="D271" s="330" t="s">
        <v>512</v>
      </c>
      <c r="E271" s="330" t="s">
        <v>323</v>
      </c>
      <c r="F271" s="330" t="s">
        <v>513</v>
      </c>
      <c r="G271" s="330"/>
      <c r="H271" s="330"/>
      <c r="I271" s="330"/>
      <c r="J271" s="330"/>
      <c r="K271" s="330"/>
      <c r="L271" s="330"/>
      <c r="M271" s="330"/>
      <c r="N271" s="330"/>
      <c r="O271" s="330"/>
      <c r="P271" s="58"/>
      <c r="Q271" s="58" t="s">
        <v>560</v>
      </c>
      <c r="R271" s="486" t="s">
        <v>1152</v>
      </c>
    </row>
    <row r="272" spans="1:19" ht="38.25">
      <c r="A272" s="479">
        <v>44621</v>
      </c>
      <c r="B272" s="354"/>
      <c r="C272" s="350"/>
      <c r="D272" s="330" t="s">
        <v>512</v>
      </c>
      <c r="E272" s="330" t="s">
        <v>511</v>
      </c>
      <c r="F272" s="330"/>
      <c r="G272" s="330"/>
      <c r="H272" s="330"/>
      <c r="I272" s="330"/>
      <c r="J272" s="330"/>
      <c r="K272" s="330"/>
      <c r="L272" s="330"/>
      <c r="M272" s="330"/>
      <c r="N272" s="330"/>
      <c r="O272" s="330"/>
      <c r="P272" s="58"/>
      <c r="Q272" s="58" t="s">
        <v>514</v>
      </c>
      <c r="R272" s="486" t="s">
        <v>1152</v>
      </c>
    </row>
    <row r="273" spans="1:18" ht="25.5">
      <c r="A273" s="479">
        <v>44652</v>
      </c>
      <c r="B273" s="354"/>
      <c r="C273" s="350"/>
      <c r="D273" s="330" t="s">
        <v>147</v>
      </c>
      <c r="E273" s="330" t="s">
        <v>1036</v>
      </c>
      <c r="F273" s="330"/>
      <c r="G273" s="330"/>
      <c r="H273" s="330"/>
      <c r="I273" s="330"/>
      <c r="J273" s="330"/>
      <c r="K273" s="330"/>
      <c r="L273" s="330"/>
      <c r="M273" s="330"/>
      <c r="N273" s="330"/>
      <c r="O273" s="330"/>
      <c r="P273" s="58"/>
      <c r="Q273" s="58" t="s">
        <v>1035</v>
      </c>
      <c r="R273" s="486"/>
    </row>
    <row r="274" spans="1:18" ht="51">
      <c r="A274" s="479">
        <v>44652</v>
      </c>
      <c r="B274" s="354"/>
      <c r="C274" s="350"/>
      <c r="D274" s="330" t="s">
        <v>1290</v>
      </c>
      <c r="E274" s="330" t="s">
        <v>638</v>
      </c>
      <c r="F274" s="330" t="s">
        <v>637</v>
      </c>
      <c r="G274" s="330"/>
      <c r="H274" s="330"/>
      <c r="I274" s="330"/>
      <c r="J274" s="330"/>
      <c r="K274" s="330"/>
      <c r="L274" s="330"/>
      <c r="M274" s="330"/>
      <c r="N274" s="330"/>
      <c r="O274" s="330"/>
      <c r="P274" s="58"/>
      <c r="Q274" s="58" t="s">
        <v>639</v>
      </c>
      <c r="R274" s="486"/>
    </row>
    <row r="275" spans="1:18" ht="51">
      <c r="A275" s="479">
        <v>44652</v>
      </c>
      <c r="B275" s="354"/>
      <c r="C275" s="350"/>
      <c r="D275" s="330" t="s">
        <v>1276</v>
      </c>
      <c r="E275" s="330" t="s">
        <v>663</v>
      </c>
      <c r="F275" s="330" t="s">
        <v>536</v>
      </c>
      <c r="G275" s="330"/>
      <c r="H275" s="330"/>
      <c r="I275" s="330"/>
      <c r="J275" s="330"/>
      <c r="K275" s="330"/>
      <c r="L275" s="330"/>
      <c r="M275" s="330"/>
      <c r="N275" s="330"/>
      <c r="O275" s="330"/>
      <c r="P275" s="58"/>
      <c r="Q275" s="58" t="s">
        <v>664</v>
      </c>
      <c r="R275" s="486"/>
    </row>
    <row r="276" spans="1:18" ht="25.5">
      <c r="A276" s="479">
        <v>44682</v>
      </c>
      <c r="B276" s="349"/>
      <c r="C276" s="330" t="s">
        <v>1155</v>
      </c>
      <c r="D276" s="330" t="s">
        <v>144</v>
      </c>
      <c r="E276" s="330" t="s">
        <v>706</v>
      </c>
      <c r="F276" s="330" t="s">
        <v>252</v>
      </c>
      <c r="G276" s="330"/>
      <c r="H276" s="330"/>
      <c r="I276" s="330"/>
      <c r="J276" s="330"/>
      <c r="K276" s="330"/>
      <c r="L276" s="330"/>
      <c r="M276" s="330"/>
      <c r="N276" s="330"/>
      <c r="O276" s="330"/>
      <c r="P276" s="58" t="s">
        <v>1145</v>
      </c>
      <c r="Q276" s="58" t="s">
        <v>1263</v>
      </c>
      <c r="R276" s="486"/>
    </row>
    <row r="277" spans="1:18" ht="38.25">
      <c r="A277" s="479">
        <v>44743</v>
      </c>
      <c r="B277" s="412" t="s">
        <v>1540</v>
      </c>
      <c r="C277" s="330" t="s">
        <v>509</v>
      </c>
      <c r="D277" s="330" t="s">
        <v>1853</v>
      </c>
      <c r="E277" s="330" t="s">
        <v>1854</v>
      </c>
      <c r="F277" s="330"/>
      <c r="G277" s="330"/>
      <c r="H277" s="330"/>
      <c r="I277" s="330"/>
      <c r="J277" s="330"/>
      <c r="K277" s="330"/>
      <c r="L277" s="330"/>
      <c r="M277" s="330"/>
      <c r="N277" s="330"/>
      <c r="O277" s="330"/>
      <c r="P277" s="58"/>
      <c r="Q277" s="58" t="s">
        <v>1855</v>
      </c>
      <c r="R277" s="486"/>
    </row>
    <row r="278" spans="1:18" ht="51">
      <c r="A278" s="479">
        <v>44743</v>
      </c>
      <c r="B278" s="413"/>
      <c r="C278" s="330" t="s">
        <v>509</v>
      </c>
      <c r="D278" s="330" t="s">
        <v>1856</v>
      </c>
      <c r="E278" s="330" t="s">
        <v>1691</v>
      </c>
      <c r="F278" s="330"/>
      <c r="G278" s="330"/>
      <c r="H278" s="330"/>
      <c r="I278" s="330"/>
      <c r="J278" s="330"/>
      <c r="K278" s="330"/>
      <c r="L278" s="330"/>
      <c r="M278" s="330"/>
      <c r="N278" s="330"/>
      <c r="O278" s="330"/>
      <c r="P278" s="58"/>
      <c r="Q278" s="58" t="s">
        <v>1722</v>
      </c>
      <c r="R278" s="486"/>
    </row>
    <row r="279" spans="1:18" ht="38.25">
      <c r="A279" s="479">
        <v>44774</v>
      </c>
      <c r="B279" s="413"/>
      <c r="C279" s="357" t="s">
        <v>509</v>
      </c>
      <c r="D279" s="330" t="s">
        <v>1857</v>
      </c>
      <c r="E279" s="330" t="s">
        <v>1858</v>
      </c>
      <c r="F279" s="330"/>
      <c r="G279" s="330"/>
      <c r="H279" s="330"/>
      <c r="I279" s="330"/>
      <c r="J279" s="330"/>
      <c r="K279" s="330"/>
      <c r="L279" s="330"/>
      <c r="M279" s="330"/>
      <c r="N279" s="330"/>
      <c r="O279" s="330"/>
      <c r="P279" s="58"/>
      <c r="Q279" s="58" t="s">
        <v>2397</v>
      </c>
      <c r="R279" s="486"/>
    </row>
    <row r="280" spans="1:18" ht="51">
      <c r="A280" s="479">
        <v>44774</v>
      </c>
      <c r="B280" s="413"/>
      <c r="C280" s="358"/>
      <c r="D280" s="330" t="s">
        <v>1859</v>
      </c>
      <c r="E280" s="34">
        <v>44789</v>
      </c>
      <c r="F280" s="330"/>
      <c r="G280" s="330"/>
      <c r="H280" s="330"/>
      <c r="I280" s="330"/>
      <c r="J280" s="330"/>
      <c r="K280" s="330"/>
      <c r="L280" s="330"/>
      <c r="M280" s="330"/>
      <c r="N280" s="330"/>
      <c r="O280" s="330"/>
      <c r="P280" s="58"/>
      <c r="Q280" s="58" t="s">
        <v>2408</v>
      </c>
      <c r="R280" s="486"/>
    </row>
    <row r="281" spans="1:18" ht="38.25">
      <c r="A281" s="479">
        <v>44774</v>
      </c>
      <c r="B281" s="413"/>
      <c r="C281" s="358"/>
      <c r="D281" s="330" t="s">
        <v>1861</v>
      </c>
      <c r="E281" s="34" t="s">
        <v>1860</v>
      </c>
      <c r="F281" s="330"/>
      <c r="G281" s="330"/>
      <c r="H281" s="330"/>
      <c r="I281" s="330"/>
      <c r="J281" s="330"/>
      <c r="K281" s="330"/>
      <c r="L281" s="330"/>
      <c r="M281" s="330"/>
      <c r="N281" s="330"/>
      <c r="O281" s="330"/>
      <c r="P281" s="58"/>
      <c r="Q281" s="58" t="s">
        <v>2407</v>
      </c>
      <c r="R281" s="486"/>
    </row>
    <row r="282" spans="1:18" ht="38.25">
      <c r="A282" s="479">
        <v>44774</v>
      </c>
      <c r="B282" s="413"/>
      <c r="C282" s="410"/>
      <c r="D282" s="330" t="s">
        <v>1862</v>
      </c>
      <c r="E282" s="34" t="s">
        <v>1863</v>
      </c>
      <c r="F282" s="330"/>
      <c r="G282" s="330"/>
      <c r="H282" s="330"/>
      <c r="I282" s="330"/>
      <c r="J282" s="330"/>
      <c r="K282" s="330"/>
      <c r="L282" s="330"/>
      <c r="M282" s="330"/>
      <c r="N282" s="330"/>
      <c r="O282" s="330"/>
      <c r="P282" s="58"/>
      <c r="Q282" s="58" t="s">
        <v>2406</v>
      </c>
      <c r="R282" s="486"/>
    </row>
    <row r="283" spans="1:18" ht="38.25">
      <c r="A283" s="479">
        <v>44774</v>
      </c>
      <c r="B283" s="413"/>
      <c r="C283" s="410"/>
      <c r="D283" s="330" t="s">
        <v>1864</v>
      </c>
      <c r="E283" s="34" t="s">
        <v>1860</v>
      </c>
      <c r="F283" s="330"/>
      <c r="G283" s="330"/>
      <c r="H283" s="330"/>
      <c r="I283" s="330"/>
      <c r="J283" s="330"/>
      <c r="K283" s="330"/>
      <c r="L283" s="330"/>
      <c r="M283" s="330"/>
      <c r="N283" s="330"/>
      <c r="O283" s="330"/>
      <c r="P283" s="58"/>
      <c r="Q283" s="58" t="s">
        <v>2405</v>
      </c>
      <c r="R283" s="486"/>
    </row>
    <row r="284" spans="1:18" ht="25.5">
      <c r="A284" s="479">
        <v>44805</v>
      </c>
      <c r="B284" s="414"/>
      <c r="C284" s="411"/>
      <c r="D284" s="330" t="s">
        <v>1916</v>
      </c>
      <c r="E284" s="34"/>
      <c r="F284" s="330"/>
      <c r="G284" s="330"/>
      <c r="H284" s="330"/>
      <c r="I284" s="330"/>
      <c r="J284" s="330"/>
      <c r="K284" s="330"/>
      <c r="L284" s="330"/>
      <c r="M284" s="330"/>
      <c r="N284" s="330"/>
      <c r="O284" s="330"/>
      <c r="P284" s="58"/>
      <c r="Q284" s="58" t="s">
        <v>1931</v>
      </c>
      <c r="R284" s="486" t="s">
        <v>1977</v>
      </c>
    </row>
    <row r="285" spans="1:18" ht="51">
      <c r="A285" s="479">
        <v>44593</v>
      </c>
      <c r="B285" s="355" t="s">
        <v>1541</v>
      </c>
      <c r="C285" s="330" t="s">
        <v>140</v>
      </c>
      <c r="D285" s="330" t="s">
        <v>1291</v>
      </c>
      <c r="E285" s="34" t="s">
        <v>314</v>
      </c>
      <c r="F285" s="330" t="s">
        <v>252</v>
      </c>
      <c r="G285" s="330" t="s">
        <v>1818</v>
      </c>
      <c r="H285" s="34">
        <v>44882</v>
      </c>
      <c r="I285" s="34" t="s">
        <v>1819</v>
      </c>
      <c r="J285" s="34">
        <v>44882</v>
      </c>
      <c r="K285" s="330"/>
      <c r="L285" s="330"/>
      <c r="M285" s="330"/>
      <c r="N285" s="330"/>
      <c r="O285" s="330"/>
      <c r="P285" s="58" t="s">
        <v>1052</v>
      </c>
      <c r="Q285" s="58" t="s">
        <v>1206</v>
      </c>
      <c r="R285" s="486"/>
    </row>
    <row r="286" spans="1:18" ht="51">
      <c r="A286" s="479">
        <v>44652</v>
      </c>
      <c r="B286" s="348"/>
      <c r="C286" s="330" t="s">
        <v>264</v>
      </c>
      <c r="D286" s="330" t="s">
        <v>463</v>
      </c>
      <c r="E286" s="34" t="s">
        <v>1053</v>
      </c>
      <c r="F286" s="330"/>
      <c r="G286" s="330"/>
      <c r="H286" s="330"/>
      <c r="I286" s="34" t="s">
        <v>1054</v>
      </c>
      <c r="J286" s="34" t="s">
        <v>461</v>
      </c>
      <c r="K286" s="330"/>
      <c r="L286" s="330"/>
      <c r="M286" s="330"/>
      <c r="N286" s="330"/>
      <c r="O286" s="330"/>
      <c r="P286" s="58"/>
      <c r="Q286" s="58" t="s">
        <v>1055</v>
      </c>
      <c r="R286" s="486"/>
    </row>
    <row r="287" spans="1:18" ht="51">
      <c r="A287" s="479">
        <v>44743</v>
      </c>
      <c r="B287" s="348"/>
      <c r="C287" s="330" t="s">
        <v>264</v>
      </c>
      <c r="D287" s="330" t="s">
        <v>1814</v>
      </c>
      <c r="E287" s="34" t="s">
        <v>1813</v>
      </c>
      <c r="F287" s="330" t="s">
        <v>372</v>
      </c>
      <c r="G287" s="330"/>
      <c r="H287" s="330"/>
      <c r="I287" s="34" t="s">
        <v>2017</v>
      </c>
      <c r="J287" s="34">
        <v>44791</v>
      </c>
      <c r="K287" s="330"/>
      <c r="L287" s="330"/>
      <c r="M287" s="330"/>
      <c r="N287" s="330"/>
      <c r="O287" s="330"/>
      <c r="P287" s="58"/>
      <c r="Q287" s="58" t="s">
        <v>1722</v>
      </c>
      <c r="R287" s="486" t="s">
        <v>1815</v>
      </c>
    </row>
    <row r="288" spans="1:18" ht="63.75">
      <c r="A288" s="479">
        <v>44774</v>
      </c>
      <c r="B288" s="348"/>
      <c r="C288" s="330" t="s">
        <v>264</v>
      </c>
      <c r="D288" s="330" t="s">
        <v>1816</v>
      </c>
      <c r="E288" s="34" t="s">
        <v>1817</v>
      </c>
      <c r="F288" s="330"/>
      <c r="G288" s="330"/>
      <c r="H288" s="330"/>
      <c r="I288" s="34"/>
      <c r="J288" s="34"/>
      <c r="K288" s="330"/>
      <c r="L288" s="330"/>
      <c r="M288" s="330"/>
      <c r="N288" s="330"/>
      <c r="O288" s="330"/>
      <c r="P288" s="58"/>
      <c r="Q288" s="58" t="s">
        <v>2404</v>
      </c>
      <c r="R288" s="486"/>
    </row>
    <row r="289" spans="1:18" ht="38.25">
      <c r="A289" s="479">
        <v>44562</v>
      </c>
      <c r="B289" s="355" t="s">
        <v>1542</v>
      </c>
      <c r="C289" s="330" t="s">
        <v>362</v>
      </c>
      <c r="D289" s="330" t="s">
        <v>612</v>
      </c>
      <c r="E289" s="330"/>
      <c r="F289" s="330" t="s">
        <v>363</v>
      </c>
      <c r="G289" s="330"/>
      <c r="H289" s="330"/>
      <c r="I289" s="330"/>
      <c r="J289" s="330"/>
      <c r="K289" s="330"/>
      <c r="L289" s="330"/>
      <c r="M289" s="330"/>
      <c r="N289" s="330"/>
      <c r="O289" s="330"/>
      <c r="P289" s="330"/>
      <c r="Q289" s="58" t="s">
        <v>1614</v>
      </c>
      <c r="R289" s="521"/>
    </row>
    <row r="290" spans="1:18" ht="25.5">
      <c r="A290" s="479">
        <v>44562</v>
      </c>
      <c r="B290" s="354"/>
      <c r="C290" s="350" t="s">
        <v>154</v>
      </c>
      <c r="D290" s="330" t="s">
        <v>1292</v>
      </c>
      <c r="E290" s="330"/>
      <c r="F290" s="330" t="s">
        <v>364</v>
      </c>
      <c r="G290" s="62"/>
      <c r="H290" s="62"/>
      <c r="I290" s="330"/>
      <c r="J290" s="34"/>
      <c r="K290" s="62"/>
      <c r="L290" s="62"/>
      <c r="M290" s="62"/>
      <c r="N290" s="62"/>
      <c r="O290" s="62"/>
      <c r="P290" s="62"/>
      <c r="Q290" s="58" t="s">
        <v>1009</v>
      </c>
      <c r="R290" s="521"/>
    </row>
    <row r="291" spans="1:18" ht="38.25">
      <c r="A291" s="479">
        <v>44562</v>
      </c>
      <c r="B291" s="354"/>
      <c r="C291" s="350"/>
      <c r="D291" s="330" t="s">
        <v>1293</v>
      </c>
      <c r="E291" s="330" t="s">
        <v>169</v>
      </c>
      <c r="F291" s="330"/>
      <c r="G291" s="330"/>
      <c r="H291" s="330"/>
      <c r="I291" s="330"/>
      <c r="J291" s="330"/>
      <c r="K291" s="330"/>
      <c r="L291" s="330"/>
      <c r="M291" s="330"/>
      <c r="N291" s="330"/>
      <c r="O291" s="330"/>
      <c r="P291" s="330"/>
      <c r="Q291" s="58" t="s">
        <v>170</v>
      </c>
      <c r="R291" s="486"/>
    </row>
    <row r="292" spans="1:18" ht="25.5">
      <c r="A292" s="479">
        <v>44562</v>
      </c>
      <c r="B292" s="354"/>
      <c r="C292" s="350"/>
      <c r="D292" s="330" t="s">
        <v>1294</v>
      </c>
      <c r="E292" s="330"/>
      <c r="F292" s="330" t="s">
        <v>366</v>
      </c>
      <c r="G292" s="330"/>
      <c r="H292" s="330"/>
      <c r="I292" s="34"/>
      <c r="J292" s="34"/>
      <c r="K292" s="330"/>
      <c r="L292" s="330"/>
      <c r="M292" s="330"/>
      <c r="N292" s="330"/>
      <c r="O292" s="330"/>
      <c r="P292" s="330"/>
      <c r="Q292" s="58" t="s">
        <v>1009</v>
      </c>
      <c r="R292" s="521"/>
    </row>
    <row r="293" spans="1:18" ht="25.5">
      <c r="A293" s="479">
        <v>44593</v>
      </c>
      <c r="B293" s="354"/>
      <c r="C293" s="350"/>
      <c r="D293" s="330" t="s">
        <v>1295</v>
      </c>
      <c r="E293" s="330"/>
      <c r="F293" s="330" t="s">
        <v>367</v>
      </c>
      <c r="G293" s="330"/>
      <c r="H293" s="330"/>
      <c r="I293" s="330"/>
      <c r="J293" s="330"/>
      <c r="K293" s="330"/>
      <c r="L293" s="330"/>
      <c r="M293" s="330"/>
      <c r="N293" s="330"/>
      <c r="O293" s="330"/>
      <c r="P293" s="330"/>
      <c r="Q293" s="58" t="s">
        <v>1009</v>
      </c>
      <c r="R293" s="521"/>
    </row>
    <row r="294" spans="1:18" ht="38.25">
      <c r="A294" s="479">
        <v>44593</v>
      </c>
      <c r="B294" s="354"/>
      <c r="C294" s="330" t="s">
        <v>368</v>
      </c>
      <c r="D294" s="330" t="s">
        <v>1296</v>
      </c>
      <c r="E294" s="330"/>
      <c r="F294" s="330" t="s">
        <v>363</v>
      </c>
      <c r="G294" s="330"/>
      <c r="H294" s="330"/>
      <c r="I294" s="330"/>
      <c r="J294" s="330"/>
      <c r="K294" s="330"/>
      <c r="L294" s="330"/>
      <c r="M294" s="330"/>
      <c r="N294" s="330"/>
      <c r="O294" s="330"/>
      <c r="P294" s="58"/>
      <c r="Q294" s="58" t="s">
        <v>1615</v>
      </c>
      <c r="R294" s="486"/>
    </row>
    <row r="295" spans="1:18" ht="51">
      <c r="A295" s="479">
        <v>44593</v>
      </c>
      <c r="B295" s="354"/>
      <c r="C295" s="330" t="s">
        <v>365</v>
      </c>
      <c r="D295" s="330" t="s">
        <v>1298</v>
      </c>
      <c r="E295" s="330" t="s">
        <v>821</v>
      </c>
      <c r="F295" s="330"/>
      <c r="G295" s="330"/>
      <c r="H295" s="330"/>
      <c r="I295" s="330" t="s">
        <v>822</v>
      </c>
      <c r="J295" s="330" t="s">
        <v>369</v>
      </c>
      <c r="K295" s="330"/>
      <c r="L295" s="330"/>
      <c r="M295" s="330"/>
      <c r="N295" s="330"/>
      <c r="O295" s="330"/>
      <c r="P295" s="58" t="s">
        <v>375</v>
      </c>
      <c r="Q295" s="58" t="s">
        <v>1616</v>
      </c>
      <c r="R295" s="486"/>
    </row>
    <row r="296" spans="1:18" ht="25.5">
      <c r="A296" s="479">
        <v>44593</v>
      </c>
      <c r="B296" s="354"/>
      <c r="C296" s="330" t="s">
        <v>370</v>
      </c>
      <c r="D296" s="330" t="s">
        <v>1297</v>
      </c>
      <c r="E296" s="330"/>
      <c r="F296" s="330" t="s">
        <v>244</v>
      </c>
      <c r="G296" s="330"/>
      <c r="H296" s="330"/>
      <c r="I296" s="330"/>
      <c r="J296" s="330"/>
      <c r="K296" s="330"/>
      <c r="L296" s="330"/>
      <c r="M296" s="330"/>
      <c r="N296" s="330"/>
      <c r="O296" s="330"/>
      <c r="P296" s="58"/>
      <c r="Q296" s="58" t="s">
        <v>1617</v>
      </c>
      <c r="R296" s="486"/>
    </row>
    <row r="297" spans="1:18" ht="51">
      <c r="A297" s="479">
        <v>44593</v>
      </c>
      <c r="B297" s="349"/>
      <c r="C297" s="330" t="s">
        <v>140</v>
      </c>
      <c r="D297" s="330" t="s">
        <v>1299</v>
      </c>
      <c r="E297" s="330" t="s">
        <v>248</v>
      </c>
      <c r="F297" s="330" t="s">
        <v>175</v>
      </c>
      <c r="G297" s="330" t="s">
        <v>1720</v>
      </c>
      <c r="H297" s="34">
        <v>44882</v>
      </c>
      <c r="I297" s="34" t="s">
        <v>1719</v>
      </c>
      <c r="J297" s="34">
        <v>44882</v>
      </c>
      <c r="K297" s="330"/>
      <c r="L297" s="330"/>
      <c r="M297" s="330"/>
      <c r="N297" s="330"/>
      <c r="O297" s="330"/>
      <c r="P297" s="58" t="s">
        <v>801</v>
      </c>
      <c r="Q297" s="58" t="s">
        <v>1206</v>
      </c>
      <c r="R297" s="486"/>
    </row>
    <row r="298" spans="1:18" ht="25.5">
      <c r="A298" s="479">
        <v>44593</v>
      </c>
      <c r="B298" s="355" t="s">
        <v>1542</v>
      </c>
      <c r="C298" s="330" t="s">
        <v>154</v>
      </c>
      <c r="D298" s="330" t="s">
        <v>1300</v>
      </c>
      <c r="E298" s="330"/>
      <c r="F298" s="330"/>
      <c r="G298" s="330"/>
      <c r="H298" s="330"/>
      <c r="I298" s="330"/>
      <c r="J298" s="330"/>
      <c r="K298" s="330"/>
      <c r="L298" s="330"/>
      <c r="M298" s="330"/>
      <c r="N298" s="330"/>
      <c r="O298" s="330"/>
      <c r="P298" s="330"/>
      <c r="Q298" s="58" t="s">
        <v>1009</v>
      </c>
      <c r="R298" s="486"/>
    </row>
    <row r="299" spans="1:18" ht="25.5">
      <c r="A299" s="479">
        <v>44593</v>
      </c>
      <c r="B299" s="354"/>
      <c r="C299" s="330" t="s">
        <v>371</v>
      </c>
      <c r="D299" s="330" t="s">
        <v>359</v>
      </c>
      <c r="E299" s="330"/>
      <c r="F299" s="330" t="s">
        <v>372</v>
      </c>
      <c r="G299" s="330"/>
      <c r="H299" s="330"/>
      <c r="I299" s="330" t="s">
        <v>373</v>
      </c>
      <c r="J299" s="330" t="s">
        <v>374</v>
      </c>
      <c r="K299" s="342"/>
      <c r="L299" s="342"/>
      <c r="M299" s="342"/>
      <c r="N299" s="342"/>
      <c r="O299" s="342"/>
      <c r="P299" s="342"/>
      <c r="Q299" s="58" t="s">
        <v>1618</v>
      </c>
      <c r="R299" s="524"/>
    </row>
    <row r="300" spans="1:18" ht="25.5" customHeight="1">
      <c r="A300" s="479">
        <v>44621</v>
      </c>
      <c r="B300" s="354"/>
      <c r="C300" s="330" t="s">
        <v>370</v>
      </c>
      <c r="D300" s="330" t="s">
        <v>1301</v>
      </c>
      <c r="E300" s="330"/>
      <c r="F300" s="330"/>
      <c r="G300" s="330"/>
      <c r="H300" s="330"/>
      <c r="I300" s="330"/>
      <c r="J300" s="330"/>
      <c r="K300" s="330"/>
      <c r="L300" s="330"/>
      <c r="M300" s="330"/>
      <c r="N300" s="330"/>
      <c r="O300" s="330"/>
      <c r="P300" s="330"/>
      <c r="Q300" s="58" t="s">
        <v>1619</v>
      </c>
      <c r="R300" s="486"/>
    </row>
    <row r="301" spans="1:18" ht="25.5">
      <c r="A301" s="479">
        <v>44621</v>
      </c>
      <c r="B301" s="354"/>
      <c r="C301" s="330" t="s">
        <v>154</v>
      </c>
      <c r="D301" s="330" t="s">
        <v>1302</v>
      </c>
      <c r="E301" s="280"/>
      <c r="F301" s="330" t="s">
        <v>995</v>
      </c>
      <c r="G301" s="62"/>
      <c r="H301" s="62"/>
      <c r="I301" s="330"/>
      <c r="J301" s="34"/>
      <c r="K301" s="62"/>
      <c r="L301" s="62"/>
      <c r="M301" s="62"/>
      <c r="N301" s="62"/>
      <c r="O301" s="62"/>
      <c r="P301" s="62"/>
      <c r="Q301" s="58" t="s">
        <v>170</v>
      </c>
      <c r="R301" s="486"/>
    </row>
    <row r="302" spans="1:18" ht="25.5">
      <c r="A302" s="479">
        <v>44621</v>
      </c>
      <c r="B302" s="354"/>
      <c r="C302" s="330" t="s">
        <v>371</v>
      </c>
      <c r="D302" s="330" t="s">
        <v>1303</v>
      </c>
      <c r="E302" s="330"/>
      <c r="F302" s="330"/>
      <c r="G302" s="330"/>
      <c r="H302" s="330"/>
      <c r="I302" s="330"/>
      <c r="J302" s="330"/>
      <c r="K302" s="330"/>
      <c r="L302" s="330"/>
      <c r="M302" s="330"/>
      <c r="N302" s="330"/>
      <c r="O302" s="330"/>
      <c r="P302" s="330"/>
      <c r="Q302" s="58" t="s">
        <v>1619</v>
      </c>
      <c r="R302" s="486"/>
    </row>
    <row r="303" spans="1:18" ht="25.5">
      <c r="A303" s="479">
        <v>44621</v>
      </c>
      <c r="B303" s="354"/>
      <c r="C303" s="330" t="s">
        <v>154</v>
      </c>
      <c r="D303" s="330" t="s">
        <v>1304</v>
      </c>
      <c r="E303" s="330"/>
      <c r="F303" s="330"/>
      <c r="G303" s="330"/>
      <c r="H303" s="330"/>
      <c r="I303" s="330"/>
      <c r="J303" s="330"/>
      <c r="K303" s="330"/>
      <c r="L303" s="330"/>
      <c r="M303" s="330"/>
      <c r="N303" s="330"/>
      <c r="O303" s="330"/>
      <c r="P303" s="330"/>
      <c r="Q303" s="58" t="s">
        <v>1619</v>
      </c>
      <c r="R303" s="486"/>
    </row>
    <row r="304" spans="1:18" ht="25.5">
      <c r="A304" s="479">
        <v>44652</v>
      </c>
      <c r="B304" s="354"/>
      <c r="C304" s="350" t="s">
        <v>370</v>
      </c>
      <c r="D304" s="330" t="s">
        <v>1305</v>
      </c>
      <c r="E304" s="330"/>
      <c r="F304" s="330" t="s">
        <v>431</v>
      </c>
      <c r="G304" s="330"/>
      <c r="H304" s="330"/>
      <c r="I304" s="330"/>
      <c r="J304" s="330"/>
      <c r="K304" s="330"/>
      <c r="L304" s="330"/>
      <c r="M304" s="330"/>
      <c r="N304" s="330"/>
      <c r="O304" s="330"/>
      <c r="P304" s="330"/>
      <c r="Q304" s="58" t="s">
        <v>1620</v>
      </c>
      <c r="R304" s="486"/>
    </row>
    <row r="305" spans="1:18" ht="25.5">
      <c r="A305" s="479">
        <v>44652</v>
      </c>
      <c r="B305" s="354"/>
      <c r="C305" s="350"/>
      <c r="D305" s="330" t="s">
        <v>1306</v>
      </c>
      <c r="E305" s="330" t="s">
        <v>996</v>
      </c>
      <c r="F305" s="330">
        <v>2022</v>
      </c>
      <c r="G305" s="330"/>
      <c r="H305" s="330"/>
      <c r="I305" s="330"/>
      <c r="J305" s="330"/>
      <c r="K305" s="330"/>
      <c r="L305" s="330"/>
      <c r="M305" s="330"/>
      <c r="N305" s="330"/>
      <c r="O305" s="330"/>
      <c r="P305" s="330"/>
      <c r="Q305" s="58" t="s">
        <v>1621</v>
      </c>
      <c r="R305" s="486"/>
    </row>
    <row r="306" spans="1:18" ht="38.25">
      <c r="A306" s="479">
        <v>44652</v>
      </c>
      <c r="B306" s="354"/>
      <c r="C306" s="350"/>
      <c r="D306" s="330" t="s">
        <v>1008</v>
      </c>
      <c r="E306" s="330" t="s">
        <v>997</v>
      </c>
      <c r="F306" s="330"/>
      <c r="G306" s="330"/>
      <c r="H306" s="330"/>
      <c r="I306" s="330"/>
      <c r="J306" s="330"/>
      <c r="K306" s="330"/>
      <c r="L306" s="330"/>
      <c r="M306" s="330"/>
      <c r="N306" s="330"/>
      <c r="O306" s="330"/>
      <c r="P306" s="330"/>
      <c r="Q306" s="58" t="s">
        <v>1622</v>
      </c>
      <c r="R306" s="486"/>
    </row>
    <row r="307" spans="1:18" ht="38.25">
      <c r="A307" s="479">
        <v>44682</v>
      </c>
      <c r="B307" s="354"/>
      <c r="C307" s="330" t="s">
        <v>998</v>
      </c>
      <c r="D307" s="330" t="s">
        <v>463</v>
      </c>
      <c r="E307" s="330" t="s">
        <v>999</v>
      </c>
      <c r="F307" s="330"/>
      <c r="G307" s="330"/>
      <c r="H307" s="330"/>
      <c r="I307" s="330" t="s">
        <v>1000</v>
      </c>
      <c r="J307" s="330" t="s">
        <v>1004</v>
      </c>
      <c r="K307" s="330"/>
      <c r="L307" s="330"/>
      <c r="M307" s="330"/>
      <c r="N307" s="330"/>
      <c r="O307" s="330"/>
      <c r="P307" s="330"/>
      <c r="Q307" s="58" t="s">
        <v>1007</v>
      </c>
      <c r="R307" s="486"/>
    </row>
    <row r="308" spans="1:18" ht="51">
      <c r="A308" s="479">
        <v>44682</v>
      </c>
      <c r="B308" s="354"/>
      <c r="C308" s="350" t="s">
        <v>370</v>
      </c>
      <c r="D308" s="330" t="s">
        <v>1307</v>
      </c>
      <c r="E308" s="330" t="s">
        <v>738</v>
      </c>
      <c r="F308" s="330"/>
      <c r="G308" s="330"/>
      <c r="H308" s="330"/>
      <c r="I308" s="330"/>
      <c r="J308" s="330"/>
      <c r="K308" s="330"/>
      <c r="L308" s="330"/>
      <c r="M308" s="330"/>
      <c r="N308" s="330"/>
      <c r="O308" s="330"/>
      <c r="P308" s="330"/>
      <c r="Q308" s="58" t="s">
        <v>1623</v>
      </c>
      <c r="R308" s="486"/>
    </row>
    <row r="309" spans="1:18" ht="51">
      <c r="A309" s="479">
        <v>44682</v>
      </c>
      <c r="B309" s="354"/>
      <c r="C309" s="350"/>
      <c r="D309" s="330" t="s">
        <v>1309</v>
      </c>
      <c r="E309" s="330" t="s">
        <v>758</v>
      </c>
      <c r="F309" s="330"/>
      <c r="G309" s="330"/>
      <c r="H309" s="330"/>
      <c r="I309" s="330" t="s">
        <v>1001</v>
      </c>
      <c r="J309" s="330" t="s">
        <v>1005</v>
      </c>
      <c r="K309" s="330"/>
      <c r="L309" s="330"/>
      <c r="M309" s="330"/>
      <c r="N309" s="330"/>
      <c r="O309" s="330"/>
      <c r="P309" s="330"/>
      <c r="Q309" s="58" t="s">
        <v>1624</v>
      </c>
      <c r="R309" s="486"/>
    </row>
    <row r="310" spans="1:18" ht="38.25">
      <c r="A310" s="479">
        <v>44682</v>
      </c>
      <c r="B310" s="354"/>
      <c r="C310" s="350" t="s">
        <v>365</v>
      </c>
      <c r="D310" s="330" t="s">
        <v>1308</v>
      </c>
      <c r="E310" s="330" t="s">
        <v>769</v>
      </c>
      <c r="F310" s="330"/>
      <c r="G310" s="330"/>
      <c r="H310" s="330"/>
      <c r="I310" s="330" t="s">
        <v>1002</v>
      </c>
      <c r="J310" s="330" t="s">
        <v>1006</v>
      </c>
      <c r="K310" s="330"/>
      <c r="L310" s="330"/>
      <c r="M310" s="330"/>
      <c r="N310" s="330"/>
      <c r="O310" s="330"/>
      <c r="P310" s="330"/>
      <c r="Q310" s="58" t="s">
        <v>1625</v>
      </c>
      <c r="R310" s="486"/>
    </row>
    <row r="311" spans="1:18" ht="25.5">
      <c r="A311" s="479">
        <v>44682</v>
      </c>
      <c r="B311" s="354"/>
      <c r="C311" s="350"/>
      <c r="D311" s="330" t="s">
        <v>1310</v>
      </c>
      <c r="E311" s="330" t="s">
        <v>769</v>
      </c>
      <c r="F311" s="330" t="s">
        <v>1003</v>
      </c>
      <c r="G311" s="330"/>
      <c r="H311" s="330"/>
      <c r="I311" s="330"/>
      <c r="J311" s="330"/>
      <c r="K311" s="330"/>
      <c r="L311" s="330"/>
      <c r="M311" s="330"/>
      <c r="N311" s="330"/>
      <c r="O311" s="330"/>
      <c r="P311" s="330"/>
      <c r="Q311" s="58" t="s">
        <v>1009</v>
      </c>
      <c r="R311" s="486"/>
    </row>
    <row r="312" spans="1:18" ht="38.25">
      <c r="A312" s="479">
        <v>44713</v>
      </c>
      <c r="B312" s="354"/>
      <c r="C312" s="330" t="s">
        <v>370</v>
      </c>
      <c r="D312" s="330" t="s">
        <v>1134</v>
      </c>
      <c r="E312" s="330" t="s">
        <v>232</v>
      </c>
      <c r="F312" s="330"/>
      <c r="G312" s="330"/>
      <c r="H312" s="330"/>
      <c r="I312" s="330" t="s">
        <v>862</v>
      </c>
      <c r="J312" s="330" t="s">
        <v>159</v>
      </c>
      <c r="K312" s="330"/>
      <c r="L312" s="330"/>
      <c r="M312" s="330"/>
      <c r="N312" s="330"/>
      <c r="O312" s="330"/>
      <c r="P312" s="330"/>
      <c r="Q312" s="58" t="s">
        <v>1626</v>
      </c>
      <c r="R312" s="486"/>
    </row>
    <row r="313" spans="1:18" ht="30" customHeight="1">
      <c r="A313" s="479">
        <v>44713</v>
      </c>
      <c r="B313" s="354"/>
      <c r="C313" s="330" t="s">
        <v>368</v>
      </c>
      <c r="D313" s="330" t="s">
        <v>2070</v>
      </c>
      <c r="E313" s="330"/>
      <c r="F313" s="330" t="s">
        <v>1777</v>
      </c>
      <c r="G313" s="330"/>
      <c r="H313" s="330"/>
      <c r="I313" s="330"/>
      <c r="J313" s="330"/>
      <c r="K313" s="342"/>
      <c r="L313" s="342"/>
      <c r="M313" s="342"/>
      <c r="N313" s="342"/>
      <c r="O313" s="342"/>
      <c r="P313" s="342"/>
      <c r="Q313" s="58" t="s">
        <v>2071</v>
      </c>
      <c r="R313" s="486"/>
    </row>
    <row r="314" spans="1:18" ht="25.5">
      <c r="A314" s="479">
        <v>44713</v>
      </c>
      <c r="B314" s="354"/>
      <c r="C314" s="330" t="s">
        <v>1311</v>
      </c>
      <c r="D314" s="330" t="s">
        <v>873</v>
      </c>
      <c r="E314" s="330" t="s">
        <v>652</v>
      </c>
      <c r="F314" s="330"/>
      <c r="G314" s="330"/>
      <c r="H314" s="330"/>
      <c r="I314" s="330"/>
      <c r="J314" s="330"/>
      <c r="K314" s="330"/>
      <c r="L314" s="330"/>
      <c r="M314" s="330"/>
      <c r="N314" s="330"/>
      <c r="O314" s="330"/>
      <c r="P314" s="330"/>
      <c r="Q314" s="58" t="s">
        <v>826</v>
      </c>
      <c r="R314" s="486"/>
    </row>
    <row r="315" spans="1:18" ht="25.5">
      <c r="A315" s="479">
        <v>44713</v>
      </c>
      <c r="B315" s="354"/>
      <c r="C315" s="330" t="s">
        <v>370</v>
      </c>
      <c r="D315" s="330" t="s">
        <v>1312</v>
      </c>
      <c r="E315" s="330" t="s">
        <v>1010</v>
      </c>
      <c r="F315" s="330" t="s">
        <v>1011</v>
      </c>
      <c r="G315" s="330"/>
      <c r="H315" s="330"/>
      <c r="I315" s="34"/>
      <c r="J315" s="330"/>
      <c r="K315" s="330"/>
      <c r="L315" s="330"/>
      <c r="M315" s="330"/>
      <c r="N315" s="330"/>
      <c r="O315" s="330"/>
      <c r="P315" s="330"/>
      <c r="Q315" s="58" t="s">
        <v>1628</v>
      </c>
      <c r="R315" s="486"/>
    </row>
    <row r="316" spans="1:18" ht="38.25">
      <c r="A316" s="479">
        <v>44743</v>
      </c>
      <c r="B316" s="354"/>
      <c r="C316" s="330" t="s">
        <v>1157</v>
      </c>
      <c r="D316" s="330" t="s">
        <v>143</v>
      </c>
      <c r="E316" s="330" t="s">
        <v>881</v>
      </c>
      <c r="F316" s="330" t="s">
        <v>882</v>
      </c>
      <c r="G316" s="330"/>
      <c r="H316" s="330"/>
      <c r="I316" s="330"/>
      <c r="J316" s="330"/>
      <c r="K316" s="330"/>
      <c r="L316" s="330"/>
      <c r="M316" s="330"/>
      <c r="N316" s="330"/>
      <c r="O316" s="330"/>
      <c r="P316" s="34">
        <v>44771</v>
      </c>
      <c r="Q316" s="58" t="s">
        <v>1156</v>
      </c>
      <c r="R316" s="486"/>
    </row>
    <row r="317" spans="1:18" ht="38.25">
      <c r="A317" s="479">
        <v>44743</v>
      </c>
      <c r="B317" s="354"/>
      <c r="C317" s="330" t="s">
        <v>370</v>
      </c>
      <c r="D317" s="330" t="s">
        <v>1721</v>
      </c>
      <c r="E317" s="330" t="s">
        <v>1691</v>
      </c>
      <c r="F317" s="330"/>
      <c r="G317" s="330"/>
      <c r="H317" s="34"/>
      <c r="I317" s="34"/>
      <c r="J317" s="34"/>
      <c r="K317" s="330"/>
      <c r="L317" s="330"/>
      <c r="M317" s="330"/>
      <c r="N317" s="330"/>
      <c r="O317" s="330"/>
      <c r="P317" s="330"/>
      <c r="Q317" s="58" t="s">
        <v>1722</v>
      </c>
      <c r="R317" s="486" t="s">
        <v>1723</v>
      </c>
    </row>
    <row r="318" spans="1:18" ht="38.25">
      <c r="A318" s="479">
        <v>44743</v>
      </c>
      <c r="B318" s="354"/>
      <c r="C318" s="330" t="s">
        <v>1724</v>
      </c>
      <c r="D318" s="330" t="s">
        <v>1725</v>
      </c>
      <c r="E318" s="330" t="s">
        <v>1694</v>
      </c>
      <c r="F318" s="330"/>
      <c r="G318" s="330"/>
      <c r="H318" s="34"/>
      <c r="I318" s="34"/>
      <c r="J318" s="34"/>
      <c r="K318" s="330"/>
      <c r="L318" s="330"/>
      <c r="M318" s="330"/>
      <c r="N318" s="330"/>
      <c r="O318" s="330"/>
      <c r="P318" s="330"/>
      <c r="Q318" s="58" t="s">
        <v>1726</v>
      </c>
      <c r="R318" s="486" t="s">
        <v>1727</v>
      </c>
    </row>
    <row r="319" spans="1:18" ht="32.25" customHeight="1">
      <c r="A319" s="479">
        <v>44743</v>
      </c>
      <c r="B319" s="354"/>
      <c r="C319" s="330" t="s">
        <v>370</v>
      </c>
      <c r="D319" s="330" t="s">
        <v>2070</v>
      </c>
      <c r="E319" s="330" t="s">
        <v>1872</v>
      </c>
      <c r="F319" s="330"/>
      <c r="G319" s="330"/>
      <c r="H319" s="330"/>
      <c r="I319" s="330"/>
      <c r="J319" s="330"/>
      <c r="K319" s="342"/>
      <c r="L319" s="342"/>
      <c r="M319" s="342"/>
      <c r="N319" s="342"/>
      <c r="O319" s="342"/>
      <c r="P319" s="342"/>
      <c r="Q319" s="58" t="s">
        <v>2403</v>
      </c>
      <c r="R319" s="486"/>
    </row>
    <row r="320" spans="1:18" ht="25.5">
      <c r="A320" s="479">
        <v>44743</v>
      </c>
      <c r="B320" s="354"/>
      <c r="C320" s="330" t="s">
        <v>154</v>
      </c>
      <c r="D320" s="330" t="s">
        <v>1915</v>
      </c>
      <c r="E320" s="330"/>
      <c r="F320" s="34" t="s">
        <v>1729</v>
      </c>
      <c r="G320" s="330"/>
      <c r="H320" s="34"/>
      <c r="I320" s="34"/>
      <c r="J320" s="34"/>
      <c r="K320" s="330"/>
      <c r="L320" s="330"/>
      <c r="M320" s="330"/>
      <c r="N320" s="330"/>
      <c r="O320" s="330"/>
      <c r="P320" s="330"/>
      <c r="Q320" s="58" t="s">
        <v>1730</v>
      </c>
      <c r="R320" s="486" t="s">
        <v>1731</v>
      </c>
    </row>
    <row r="321" spans="1:18" ht="27" customHeight="1">
      <c r="A321" s="479">
        <v>44774</v>
      </c>
      <c r="B321" s="354"/>
      <c r="C321" s="330" t="s">
        <v>2072</v>
      </c>
      <c r="D321" s="330" t="s">
        <v>2070</v>
      </c>
      <c r="E321" s="330" t="s">
        <v>2073</v>
      </c>
      <c r="F321" s="330">
        <v>2019</v>
      </c>
      <c r="G321" s="330"/>
      <c r="H321" s="330"/>
      <c r="I321" s="330"/>
      <c r="J321" s="330"/>
      <c r="K321" s="342"/>
      <c r="L321" s="342"/>
      <c r="M321" s="342"/>
      <c r="N321" s="342"/>
      <c r="O321" s="342"/>
      <c r="P321" s="342"/>
      <c r="Q321" s="58" t="s">
        <v>2402</v>
      </c>
      <c r="R321" s="486"/>
    </row>
    <row r="322" spans="1:18" ht="25.5">
      <c r="A322" s="479">
        <v>44805</v>
      </c>
      <c r="B322" s="354"/>
      <c r="C322" s="330" t="s">
        <v>154</v>
      </c>
      <c r="D322" s="330" t="s">
        <v>1915</v>
      </c>
      <c r="E322" s="330"/>
      <c r="F322" s="34"/>
      <c r="G322" s="330"/>
      <c r="H322" s="34"/>
      <c r="I322" s="34"/>
      <c r="J322" s="34"/>
      <c r="K322" s="330"/>
      <c r="L322" s="330"/>
      <c r="M322" s="330"/>
      <c r="N322" s="330"/>
      <c r="O322" s="330"/>
      <c r="P322" s="330"/>
      <c r="Q322" s="58" t="s">
        <v>1941</v>
      </c>
      <c r="R322" s="486"/>
    </row>
    <row r="323" spans="1:18" ht="25.5">
      <c r="A323" s="479">
        <v>44805</v>
      </c>
      <c r="B323" s="354"/>
      <c r="C323" s="330" t="s">
        <v>154</v>
      </c>
      <c r="D323" s="330" t="s">
        <v>1915</v>
      </c>
      <c r="E323" s="330"/>
      <c r="F323" s="34"/>
      <c r="G323" s="330"/>
      <c r="H323" s="34"/>
      <c r="I323" s="34"/>
      <c r="J323" s="34"/>
      <c r="K323" s="330"/>
      <c r="L323" s="330"/>
      <c r="M323" s="330"/>
      <c r="N323" s="330"/>
      <c r="O323" s="330"/>
      <c r="P323" s="330"/>
      <c r="Q323" s="58" t="s">
        <v>1931</v>
      </c>
      <c r="R323" s="486"/>
    </row>
    <row r="324" spans="1:18" ht="38.25">
      <c r="A324" s="479">
        <v>44805</v>
      </c>
      <c r="B324" s="354"/>
      <c r="C324" s="238" t="s">
        <v>370</v>
      </c>
      <c r="D324" s="330" t="s">
        <v>1915</v>
      </c>
      <c r="E324" s="34">
        <v>44830</v>
      </c>
      <c r="F324" s="34"/>
      <c r="G324" s="330"/>
      <c r="H324" s="34"/>
      <c r="I324" s="34"/>
      <c r="J324" s="34"/>
      <c r="K324" s="330"/>
      <c r="L324" s="330"/>
      <c r="M324" s="330"/>
      <c r="N324" s="330"/>
      <c r="O324" s="330"/>
      <c r="P324" s="330"/>
      <c r="Q324" s="58" t="s">
        <v>1941</v>
      </c>
      <c r="R324" s="486" t="s">
        <v>1972</v>
      </c>
    </row>
    <row r="325" spans="1:18" ht="43.5" hidden="1" customHeight="1">
      <c r="A325" s="479">
        <v>44835</v>
      </c>
      <c r="B325" s="349"/>
      <c r="C325" s="238" t="s">
        <v>154</v>
      </c>
      <c r="D325" s="330" t="s">
        <v>1915</v>
      </c>
      <c r="E325" s="34">
        <v>44849</v>
      </c>
      <c r="F325" s="34"/>
      <c r="G325" s="330"/>
      <c r="H325" s="34"/>
      <c r="I325" s="34"/>
      <c r="J325" s="34"/>
      <c r="K325" s="330"/>
      <c r="L325" s="330"/>
      <c r="M325" s="330"/>
      <c r="N325" s="330"/>
      <c r="O325" s="330"/>
      <c r="P325" s="330"/>
      <c r="Q325" s="58" t="s">
        <v>2349</v>
      </c>
      <c r="R325" s="486" t="s">
        <v>2350</v>
      </c>
    </row>
    <row r="326" spans="1:18" ht="94.5">
      <c r="A326" s="479">
        <v>44682</v>
      </c>
      <c r="B326" s="335" t="s">
        <v>249</v>
      </c>
      <c r="C326" s="330" t="s">
        <v>1061</v>
      </c>
      <c r="D326" s="330" t="s">
        <v>463</v>
      </c>
      <c r="E326" s="330" t="s">
        <v>901</v>
      </c>
      <c r="F326" s="220"/>
      <c r="G326" s="330"/>
      <c r="H326" s="330"/>
      <c r="I326" s="330" t="s">
        <v>1062</v>
      </c>
      <c r="J326" s="330" t="s">
        <v>1063</v>
      </c>
      <c r="K326" s="330"/>
      <c r="L326" s="330"/>
      <c r="M326" s="330"/>
      <c r="N326" s="330"/>
      <c r="O326" s="330"/>
      <c r="P326" s="330"/>
      <c r="Q326" s="58" t="s">
        <v>1627</v>
      </c>
      <c r="R326" s="486"/>
    </row>
    <row r="327" spans="1:18" ht="38.25">
      <c r="A327" s="479">
        <v>44593</v>
      </c>
      <c r="B327" s="355" t="s">
        <v>1543</v>
      </c>
      <c r="C327" s="330" t="s">
        <v>227</v>
      </c>
      <c r="D327" s="330" t="s">
        <v>561</v>
      </c>
      <c r="E327" s="34" t="s">
        <v>229</v>
      </c>
      <c r="F327" s="330" t="s">
        <v>228</v>
      </c>
      <c r="G327" s="34"/>
      <c r="H327" s="34"/>
      <c r="I327" s="330"/>
      <c r="J327" s="330"/>
      <c r="K327" s="330"/>
      <c r="L327" s="330"/>
      <c r="M327" s="330"/>
      <c r="N327" s="330"/>
      <c r="O327" s="330"/>
      <c r="P327" s="58"/>
      <c r="Q327" s="58" t="s">
        <v>230</v>
      </c>
      <c r="R327" s="486"/>
    </row>
    <row r="328" spans="1:18" ht="38.25">
      <c r="A328" s="479">
        <v>44621</v>
      </c>
      <c r="B328" s="354"/>
      <c r="C328" s="357" t="s">
        <v>397</v>
      </c>
      <c r="D328" s="330" t="s">
        <v>398</v>
      </c>
      <c r="E328" s="34" t="s">
        <v>492</v>
      </c>
      <c r="F328" s="330"/>
      <c r="G328" s="34"/>
      <c r="H328" s="34"/>
      <c r="I328" s="330"/>
      <c r="J328" s="330"/>
      <c r="K328" s="330"/>
      <c r="L328" s="330"/>
      <c r="M328" s="330"/>
      <c r="N328" s="330"/>
      <c r="O328" s="330"/>
      <c r="P328" s="58"/>
      <c r="Q328" s="58" t="s">
        <v>1629</v>
      </c>
      <c r="R328" s="486"/>
    </row>
    <row r="329" spans="1:18" ht="38.25">
      <c r="A329" s="479">
        <v>44713</v>
      </c>
      <c r="B329" s="354"/>
      <c r="C329" s="358"/>
      <c r="D329" s="330" t="s">
        <v>359</v>
      </c>
      <c r="E329" s="330" t="s">
        <v>710</v>
      </c>
      <c r="F329" s="62"/>
      <c r="G329" s="76"/>
      <c r="H329" s="76"/>
      <c r="I329" s="76"/>
      <c r="J329" s="76"/>
      <c r="K329" s="76"/>
      <c r="L329" s="76"/>
      <c r="M329" s="76"/>
      <c r="N329" s="76"/>
      <c r="O329" s="76"/>
      <c r="P329" s="76"/>
      <c r="Q329" s="58" t="s">
        <v>1630</v>
      </c>
      <c r="R329" s="529"/>
    </row>
    <row r="330" spans="1:18">
      <c r="A330" s="479">
        <v>44652</v>
      </c>
      <c r="B330" s="354"/>
      <c r="C330" s="358"/>
      <c r="D330" s="330" t="s">
        <v>1313</v>
      </c>
      <c r="E330" s="34"/>
      <c r="F330" s="330"/>
      <c r="G330" s="34"/>
      <c r="H330" s="34"/>
      <c r="I330" s="330"/>
      <c r="J330" s="330"/>
      <c r="K330" s="330"/>
      <c r="L330" s="330"/>
      <c r="M330" s="330"/>
      <c r="N330" s="330"/>
      <c r="O330" s="330"/>
      <c r="P330" s="58"/>
      <c r="Q330" s="58" t="s">
        <v>658</v>
      </c>
      <c r="R330" s="486"/>
    </row>
    <row r="331" spans="1:18" ht="25.5">
      <c r="A331" s="479">
        <v>44682</v>
      </c>
      <c r="B331" s="354"/>
      <c r="C331" s="358"/>
      <c r="D331" s="330" t="s">
        <v>1257</v>
      </c>
      <c r="E331" s="34" t="s">
        <v>758</v>
      </c>
      <c r="F331" s="330" t="s">
        <v>757</v>
      </c>
      <c r="G331" s="34"/>
      <c r="H331" s="34"/>
      <c r="I331" s="330"/>
      <c r="J331" s="330"/>
      <c r="K331" s="330"/>
      <c r="L331" s="330"/>
      <c r="M331" s="330"/>
      <c r="N331" s="330"/>
      <c r="O331" s="330"/>
      <c r="P331" s="58"/>
      <c r="Q331" s="58" t="s">
        <v>756</v>
      </c>
      <c r="R331" s="486"/>
    </row>
    <row r="332" spans="1:18" ht="63.75">
      <c r="A332" s="479">
        <v>44713</v>
      </c>
      <c r="B332" s="354"/>
      <c r="C332" s="358"/>
      <c r="D332" s="330" t="s">
        <v>1314</v>
      </c>
      <c r="E332" s="34" t="s">
        <v>847</v>
      </c>
      <c r="F332" s="330"/>
      <c r="G332" s="34"/>
      <c r="H332" s="34"/>
      <c r="I332" s="330" t="s">
        <v>1030</v>
      </c>
      <c r="J332" s="330" t="s">
        <v>1101</v>
      </c>
      <c r="K332" s="330"/>
      <c r="L332" s="330"/>
      <c r="M332" s="330"/>
      <c r="N332" s="330"/>
      <c r="O332" s="330"/>
      <c r="P332" s="58"/>
      <c r="Q332" s="58" t="s">
        <v>1631</v>
      </c>
      <c r="R332" s="486"/>
    </row>
    <row r="333" spans="1:18" ht="51">
      <c r="A333" s="479">
        <v>44805</v>
      </c>
      <c r="B333" s="354"/>
      <c r="C333" s="410"/>
      <c r="D333" s="330" t="s">
        <v>1984</v>
      </c>
      <c r="E333" s="34">
        <v>44830</v>
      </c>
      <c r="F333" s="330"/>
      <c r="G333" s="34"/>
      <c r="H333" s="34"/>
      <c r="I333" s="330"/>
      <c r="J333" s="330"/>
      <c r="K333" s="330"/>
      <c r="L333" s="330"/>
      <c r="M333" s="330"/>
      <c r="N333" s="330"/>
      <c r="O333" s="330"/>
      <c r="P333" s="58"/>
      <c r="Q333" s="58" t="s">
        <v>1941</v>
      </c>
      <c r="R333" s="486"/>
    </row>
    <row r="334" spans="1:18" ht="38.25">
      <c r="A334" s="479">
        <v>44805</v>
      </c>
      <c r="B334" s="349"/>
      <c r="C334" s="411"/>
      <c r="D334" s="330" t="s">
        <v>1985</v>
      </c>
      <c r="E334" s="34" t="s">
        <v>1879</v>
      </c>
      <c r="F334" s="330"/>
      <c r="G334" s="34"/>
      <c r="H334" s="34"/>
      <c r="I334" s="330"/>
      <c r="J334" s="330"/>
      <c r="K334" s="330"/>
      <c r="L334" s="330"/>
      <c r="M334" s="330"/>
      <c r="N334" s="330"/>
      <c r="O334" s="330"/>
      <c r="P334" s="58"/>
      <c r="Q334" s="58" t="s">
        <v>1986</v>
      </c>
      <c r="R334" s="486"/>
    </row>
    <row r="335" spans="1:18" ht="25.5">
      <c r="A335" s="479">
        <v>44562</v>
      </c>
      <c r="B335" s="355" t="s">
        <v>1544</v>
      </c>
      <c r="C335" s="350" t="s">
        <v>141</v>
      </c>
      <c r="D335" s="330" t="s">
        <v>1315</v>
      </c>
      <c r="E335" s="34"/>
      <c r="F335" s="330"/>
      <c r="G335" s="330"/>
      <c r="H335" s="330"/>
      <c r="I335" s="330"/>
      <c r="J335" s="330"/>
      <c r="K335" s="330"/>
      <c r="L335" s="330"/>
      <c r="M335" s="330"/>
      <c r="N335" s="330"/>
      <c r="O335" s="330"/>
      <c r="P335" s="58"/>
      <c r="Q335" s="58" t="s">
        <v>174</v>
      </c>
      <c r="R335" s="486"/>
    </row>
    <row r="336" spans="1:18" ht="38.25">
      <c r="A336" s="479">
        <v>44562</v>
      </c>
      <c r="B336" s="348"/>
      <c r="C336" s="350"/>
      <c r="D336" s="330" t="s">
        <v>1319</v>
      </c>
      <c r="E336" s="34"/>
      <c r="F336" s="330"/>
      <c r="G336" s="330"/>
      <c r="H336" s="330"/>
      <c r="I336" s="330"/>
      <c r="J336" s="330"/>
      <c r="K336" s="330"/>
      <c r="L336" s="330"/>
      <c r="M336" s="330"/>
      <c r="N336" s="330"/>
      <c r="O336" s="330"/>
      <c r="P336" s="58"/>
      <c r="Q336" s="58" t="s">
        <v>1632</v>
      </c>
      <c r="R336" s="486"/>
    </row>
    <row r="337" spans="1:18" ht="25.5">
      <c r="A337" s="479">
        <v>44593</v>
      </c>
      <c r="B337" s="348"/>
      <c r="C337" s="350"/>
      <c r="D337" s="330" t="s">
        <v>1328</v>
      </c>
      <c r="E337" s="34"/>
      <c r="F337" s="330"/>
      <c r="G337" s="330"/>
      <c r="H337" s="330"/>
      <c r="I337" s="330"/>
      <c r="J337" s="330"/>
      <c r="K337" s="330"/>
      <c r="L337" s="330"/>
      <c r="M337" s="330"/>
      <c r="N337" s="330"/>
      <c r="O337" s="330"/>
      <c r="P337" s="58"/>
      <c r="Q337" s="58" t="s">
        <v>215</v>
      </c>
      <c r="R337" s="486"/>
    </row>
    <row r="338" spans="1:18" ht="25.5">
      <c r="A338" s="479">
        <v>44621</v>
      </c>
      <c r="B338" s="348"/>
      <c r="C338" s="350"/>
      <c r="D338" s="330" t="s">
        <v>1320</v>
      </c>
      <c r="E338" s="34"/>
      <c r="F338" s="330"/>
      <c r="G338" s="330"/>
      <c r="H338" s="330"/>
      <c r="I338" s="330"/>
      <c r="J338" s="330"/>
      <c r="K338" s="330"/>
      <c r="L338" s="330"/>
      <c r="M338" s="330"/>
      <c r="N338" s="330"/>
      <c r="O338" s="330"/>
      <c r="P338" s="58"/>
      <c r="Q338" s="58" t="s">
        <v>330</v>
      </c>
      <c r="R338" s="486"/>
    </row>
    <row r="339" spans="1:18" ht="25.5">
      <c r="A339" s="479">
        <v>44652</v>
      </c>
      <c r="B339" s="348"/>
      <c r="C339" s="350"/>
      <c r="D339" s="330" t="s">
        <v>1316</v>
      </c>
      <c r="E339" s="34" t="s">
        <v>628</v>
      </c>
      <c r="F339" s="330"/>
      <c r="G339" s="330"/>
      <c r="H339" s="330"/>
      <c r="I339" s="330"/>
      <c r="J339" s="330"/>
      <c r="K339" s="330"/>
      <c r="L339" s="330"/>
      <c r="M339" s="330"/>
      <c r="N339" s="330"/>
      <c r="O339" s="330"/>
      <c r="P339" s="58"/>
      <c r="Q339" s="58" t="s">
        <v>629</v>
      </c>
      <c r="R339" s="486"/>
    </row>
    <row r="340" spans="1:18" ht="51">
      <c r="A340" s="479">
        <v>44652</v>
      </c>
      <c r="B340" s="348"/>
      <c r="C340" s="330" t="s">
        <v>687</v>
      </c>
      <c r="D340" s="330" t="s">
        <v>1317</v>
      </c>
      <c r="E340" s="34" t="s">
        <v>978</v>
      </c>
      <c r="F340" s="330"/>
      <c r="G340" s="330"/>
      <c r="H340" s="330"/>
      <c r="I340" s="330"/>
      <c r="J340" s="330"/>
      <c r="K340" s="330"/>
      <c r="L340" s="330"/>
      <c r="M340" s="330"/>
      <c r="N340" s="330"/>
      <c r="O340" s="330"/>
      <c r="P340" s="58"/>
      <c r="Q340" s="58" t="s">
        <v>979</v>
      </c>
      <c r="R340" s="486"/>
    </row>
    <row r="341" spans="1:18" ht="51">
      <c r="A341" s="479">
        <v>44682</v>
      </c>
      <c r="B341" s="348"/>
      <c r="C341" s="330" t="s">
        <v>1183</v>
      </c>
      <c r="D341" s="330" t="s">
        <v>1318</v>
      </c>
      <c r="E341" s="34" t="s">
        <v>647</v>
      </c>
      <c r="F341" s="330" t="s">
        <v>175</v>
      </c>
      <c r="G341" s="330"/>
      <c r="H341" s="330"/>
      <c r="I341" s="330"/>
      <c r="J341" s="330"/>
      <c r="K341" s="330"/>
      <c r="L341" s="330"/>
      <c r="M341" s="330"/>
      <c r="N341" s="330"/>
      <c r="O341" s="330"/>
      <c r="P341" s="105">
        <v>44676</v>
      </c>
      <c r="Q341" s="58"/>
      <c r="R341" s="486"/>
    </row>
    <row r="342" spans="1:18" ht="38.25">
      <c r="A342" s="479">
        <v>44682</v>
      </c>
      <c r="B342" s="354"/>
      <c r="C342" s="350" t="s">
        <v>141</v>
      </c>
      <c r="D342" s="330" t="s">
        <v>1273</v>
      </c>
      <c r="E342" s="34" t="s">
        <v>747</v>
      </c>
      <c r="F342" s="330"/>
      <c r="G342" s="330"/>
      <c r="H342" s="330"/>
      <c r="I342" s="330"/>
      <c r="J342" s="330"/>
      <c r="K342" s="330"/>
      <c r="L342" s="330"/>
      <c r="M342" s="330"/>
      <c r="N342" s="330"/>
      <c r="O342" s="330"/>
      <c r="P342" s="330"/>
      <c r="Q342" s="58" t="s">
        <v>1633</v>
      </c>
      <c r="R342" s="486"/>
    </row>
    <row r="343" spans="1:18" ht="38.25">
      <c r="A343" s="479">
        <v>44682</v>
      </c>
      <c r="B343" s="354"/>
      <c r="C343" s="350"/>
      <c r="D343" s="330" t="s">
        <v>765</v>
      </c>
      <c r="E343" s="34" t="s">
        <v>766</v>
      </c>
      <c r="F343" s="330"/>
      <c r="G343" s="330"/>
      <c r="H343" s="330"/>
      <c r="I343" s="330"/>
      <c r="J343" s="330"/>
      <c r="K343" s="330"/>
      <c r="L343" s="330"/>
      <c r="M343" s="330"/>
      <c r="N343" s="330"/>
      <c r="O343" s="330"/>
      <c r="P343" s="330"/>
      <c r="Q343" s="58" t="s">
        <v>1634</v>
      </c>
      <c r="R343" s="486"/>
    </row>
    <row r="344" spans="1:18" ht="38.25">
      <c r="A344" s="479">
        <v>44682</v>
      </c>
      <c r="B344" s="354"/>
      <c r="C344" s="350"/>
      <c r="D344" s="330" t="s">
        <v>772</v>
      </c>
      <c r="E344" s="34" t="s">
        <v>773</v>
      </c>
      <c r="F344" s="330"/>
      <c r="G344" s="330"/>
      <c r="H344" s="330"/>
      <c r="I344" s="330" t="s">
        <v>784</v>
      </c>
      <c r="J344" s="330" t="s">
        <v>977</v>
      </c>
      <c r="K344" s="330"/>
      <c r="L344" s="330"/>
      <c r="M344" s="330"/>
      <c r="N344" s="330"/>
      <c r="O344" s="330"/>
      <c r="P344" s="58" t="s">
        <v>775</v>
      </c>
      <c r="Q344" s="58" t="s">
        <v>1635</v>
      </c>
      <c r="R344" s="486" t="s">
        <v>496</v>
      </c>
    </row>
    <row r="345" spans="1:18" ht="25.5">
      <c r="A345" s="479">
        <v>44713</v>
      </c>
      <c r="B345" s="354"/>
      <c r="C345" s="350"/>
      <c r="D345" s="330" t="s">
        <v>796</v>
      </c>
      <c r="E345" s="34" t="s">
        <v>797</v>
      </c>
      <c r="F345" s="330"/>
      <c r="G345" s="330"/>
      <c r="H345" s="330"/>
      <c r="I345" s="330"/>
      <c r="J345" s="330"/>
      <c r="K345" s="330"/>
      <c r="L345" s="330"/>
      <c r="M345" s="330"/>
      <c r="N345" s="330"/>
      <c r="O345" s="330"/>
      <c r="P345" s="330"/>
      <c r="Q345" s="58" t="s">
        <v>798</v>
      </c>
      <c r="R345" s="486"/>
    </row>
    <row r="346" spans="1:18" ht="51">
      <c r="A346" s="479">
        <v>44713</v>
      </c>
      <c r="B346" s="354"/>
      <c r="C346" s="330" t="s">
        <v>799</v>
      </c>
      <c r="D346" s="330" t="s">
        <v>800</v>
      </c>
      <c r="E346" s="34"/>
      <c r="F346" s="330" t="s">
        <v>355</v>
      </c>
      <c r="G346" s="330"/>
      <c r="H346" s="330"/>
      <c r="I346" s="330"/>
      <c r="J346" s="330"/>
      <c r="K346" s="330"/>
      <c r="L346" s="330"/>
      <c r="M346" s="330"/>
      <c r="N346" s="330"/>
      <c r="O346" s="330"/>
      <c r="P346" s="330"/>
      <c r="Q346" s="58" t="s">
        <v>1636</v>
      </c>
      <c r="R346" s="486"/>
    </row>
    <row r="347" spans="1:18" ht="38.25">
      <c r="A347" s="479">
        <v>44713</v>
      </c>
      <c r="B347" s="354"/>
      <c r="C347" s="330" t="s">
        <v>141</v>
      </c>
      <c r="D347" s="330" t="s">
        <v>846</v>
      </c>
      <c r="E347" s="34" t="s">
        <v>847</v>
      </c>
      <c r="F347" s="330" t="s">
        <v>848</v>
      </c>
      <c r="G347" s="330"/>
      <c r="H347" s="330"/>
      <c r="I347" s="330"/>
      <c r="J347" s="330"/>
      <c r="K347" s="330"/>
      <c r="L347" s="330"/>
      <c r="M347" s="330"/>
      <c r="N347" s="330"/>
      <c r="O347" s="330"/>
      <c r="P347" s="330"/>
      <c r="Q347" s="58" t="s">
        <v>849</v>
      </c>
      <c r="R347" s="486"/>
    </row>
    <row r="348" spans="1:18" ht="38.25">
      <c r="A348" s="479">
        <v>44713</v>
      </c>
      <c r="B348" s="509" t="s">
        <v>1544</v>
      </c>
      <c r="C348" s="330" t="s">
        <v>141</v>
      </c>
      <c r="D348" s="330" t="s">
        <v>1923</v>
      </c>
      <c r="E348" s="34" t="s">
        <v>232</v>
      </c>
      <c r="F348" s="330"/>
      <c r="G348" s="330"/>
      <c r="H348" s="330"/>
      <c r="I348" s="34" t="s">
        <v>975</v>
      </c>
      <c r="J348" s="34" t="s">
        <v>976</v>
      </c>
      <c r="K348" s="34"/>
      <c r="L348" s="34"/>
      <c r="M348" s="34"/>
      <c r="N348" s="34"/>
      <c r="O348" s="34"/>
      <c r="P348" s="34"/>
      <c r="Q348" s="58" t="s">
        <v>1637</v>
      </c>
      <c r="R348" s="530" t="s">
        <v>496</v>
      </c>
    </row>
    <row r="349" spans="1:18" ht="25.5">
      <c r="A349" s="479">
        <v>44713</v>
      </c>
      <c r="B349" s="412"/>
      <c r="C349" s="330" t="s">
        <v>925</v>
      </c>
      <c r="D349" s="330" t="s">
        <v>1916</v>
      </c>
      <c r="E349" s="34" t="s">
        <v>926</v>
      </c>
      <c r="F349" s="330"/>
      <c r="G349" s="330"/>
      <c r="H349" s="330"/>
      <c r="I349" s="330"/>
      <c r="J349" s="330"/>
      <c r="K349" s="330"/>
      <c r="L349" s="330"/>
      <c r="M349" s="330"/>
      <c r="N349" s="330"/>
      <c r="O349" s="330"/>
      <c r="P349" s="330"/>
      <c r="Q349" s="58" t="s">
        <v>1638</v>
      </c>
      <c r="R349" s="486"/>
    </row>
    <row r="350" spans="1:18" ht="63.75">
      <c r="A350" s="479">
        <v>44743</v>
      </c>
      <c r="B350" s="412"/>
      <c r="C350" s="330" t="s">
        <v>1732</v>
      </c>
      <c r="D350" s="330" t="s">
        <v>1736</v>
      </c>
      <c r="E350" s="34" t="s">
        <v>1733</v>
      </c>
      <c r="F350" s="330"/>
      <c r="G350" s="330"/>
      <c r="H350" s="330"/>
      <c r="I350" s="330"/>
      <c r="J350" s="330"/>
      <c r="K350" s="330"/>
      <c r="L350" s="330"/>
      <c r="M350" s="330"/>
      <c r="N350" s="330"/>
      <c r="O350" s="330"/>
      <c r="P350" s="330"/>
      <c r="Q350" s="58" t="s">
        <v>2328</v>
      </c>
      <c r="R350" s="486" t="s">
        <v>1740</v>
      </c>
    </row>
    <row r="351" spans="1:18" ht="38.25">
      <c r="A351" s="479">
        <v>44743</v>
      </c>
      <c r="B351" s="412"/>
      <c r="C351" s="357" t="s">
        <v>141</v>
      </c>
      <c r="D351" s="330" t="s">
        <v>1735</v>
      </c>
      <c r="E351" s="34" t="s">
        <v>1694</v>
      </c>
      <c r="F351" s="330"/>
      <c r="G351" s="330"/>
      <c r="H351" s="330"/>
      <c r="I351" s="330"/>
      <c r="J351" s="330"/>
      <c r="K351" s="330"/>
      <c r="L351" s="330"/>
      <c r="M351" s="330"/>
      <c r="N351" s="330"/>
      <c r="O351" s="330"/>
      <c r="P351" s="330"/>
      <c r="Q351" s="58" t="s">
        <v>2327</v>
      </c>
      <c r="R351" s="486" t="s">
        <v>1734</v>
      </c>
    </row>
    <row r="352" spans="1:18" ht="38.25">
      <c r="A352" s="479">
        <v>44774</v>
      </c>
      <c r="B352" s="412"/>
      <c r="C352" s="410"/>
      <c r="D352" s="330" t="s">
        <v>1741</v>
      </c>
      <c r="E352" s="34" t="s">
        <v>1737</v>
      </c>
      <c r="F352" s="330"/>
      <c r="G352" s="330"/>
      <c r="H352" s="330"/>
      <c r="I352" s="330"/>
      <c r="J352" s="330"/>
      <c r="K352" s="330"/>
      <c r="L352" s="330"/>
      <c r="M352" s="330"/>
      <c r="N352" s="330"/>
      <c r="O352" s="330"/>
      <c r="P352" s="330"/>
      <c r="Q352" s="58" t="s">
        <v>2326</v>
      </c>
      <c r="R352" s="486" t="s">
        <v>1739</v>
      </c>
    </row>
    <row r="353" spans="1:18" ht="63.75">
      <c r="A353" s="479">
        <v>44774</v>
      </c>
      <c r="B353" s="412"/>
      <c r="C353" s="410"/>
      <c r="D353" s="330" t="s">
        <v>1742</v>
      </c>
      <c r="E353" s="34" t="s">
        <v>1743</v>
      </c>
      <c r="F353" s="330"/>
      <c r="G353" s="330"/>
      <c r="H353" s="330"/>
      <c r="I353" s="330"/>
      <c r="J353" s="330"/>
      <c r="K353" s="330"/>
      <c r="L353" s="330"/>
      <c r="M353" s="330"/>
      <c r="N353" s="330"/>
      <c r="O353" s="330"/>
      <c r="P353" s="330" t="s">
        <v>1754</v>
      </c>
      <c r="Q353" s="58" t="s">
        <v>2325</v>
      </c>
      <c r="R353" s="486" t="s">
        <v>1753</v>
      </c>
    </row>
    <row r="354" spans="1:18" ht="25.5">
      <c r="A354" s="479">
        <v>44774</v>
      </c>
      <c r="B354" s="412"/>
      <c r="C354" s="410"/>
      <c r="D354" s="330" t="s">
        <v>1916</v>
      </c>
      <c r="E354" s="34"/>
      <c r="F354" s="330"/>
      <c r="G354" s="330"/>
      <c r="H354" s="330"/>
      <c r="I354" s="330" t="s">
        <v>1745</v>
      </c>
      <c r="J354" s="330" t="s">
        <v>1744</v>
      </c>
      <c r="K354" s="330"/>
      <c r="L354" s="330"/>
      <c r="M354" s="330"/>
      <c r="N354" s="330"/>
      <c r="O354" s="330"/>
      <c r="P354" s="330"/>
      <c r="Q354" s="58" t="s">
        <v>1637</v>
      </c>
      <c r="R354" s="486" t="s">
        <v>1746</v>
      </c>
    </row>
    <row r="355" spans="1:18" ht="63.75">
      <c r="A355" s="479">
        <v>44774</v>
      </c>
      <c r="B355" s="412"/>
      <c r="C355" s="410"/>
      <c r="D355" s="330" t="s">
        <v>1747</v>
      </c>
      <c r="E355" s="34" t="s">
        <v>1748</v>
      </c>
      <c r="F355" s="330"/>
      <c r="G355" s="330"/>
      <c r="H355" s="330"/>
      <c r="I355" s="330"/>
      <c r="J355" s="330"/>
      <c r="K355" s="330"/>
      <c r="L355" s="330"/>
      <c r="M355" s="330"/>
      <c r="N355" s="330"/>
      <c r="O355" s="330"/>
      <c r="P355" s="330"/>
      <c r="Q355" s="58" t="s">
        <v>2324</v>
      </c>
      <c r="R355" s="486" t="s">
        <v>1752</v>
      </c>
    </row>
    <row r="356" spans="1:18" ht="63.75">
      <c r="A356" s="479">
        <v>44774</v>
      </c>
      <c r="B356" s="412"/>
      <c r="C356" s="410"/>
      <c r="D356" s="330" t="s">
        <v>1749</v>
      </c>
      <c r="E356" s="34" t="s">
        <v>1750</v>
      </c>
      <c r="F356" s="330"/>
      <c r="G356" s="330"/>
      <c r="H356" s="330"/>
      <c r="I356" s="330"/>
      <c r="J356" s="330"/>
      <c r="K356" s="330"/>
      <c r="L356" s="330"/>
      <c r="M356" s="330"/>
      <c r="N356" s="330"/>
      <c r="O356" s="330"/>
      <c r="P356" s="330"/>
      <c r="Q356" s="58" t="s">
        <v>2323</v>
      </c>
      <c r="R356" s="486"/>
    </row>
    <row r="357" spans="1:18" ht="38.25">
      <c r="A357" s="479">
        <v>44805</v>
      </c>
      <c r="B357" s="412"/>
      <c r="C357" s="410"/>
      <c r="D357" s="330" t="s">
        <v>1757</v>
      </c>
      <c r="E357" s="34" t="s">
        <v>1755</v>
      </c>
      <c r="F357" s="330"/>
      <c r="G357" s="330"/>
      <c r="H357" s="330"/>
      <c r="I357" s="330"/>
      <c r="J357" s="330"/>
      <c r="K357" s="330"/>
      <c r="L357" s="330"/>
      <c r="M357" s="330"/>
      <c r="N357" s="330"/>
      <c r="O357" s="330"/>
      <c r="P357" s="330"/>
      <c r="Q357" s="58" t="s">
        <v>1921</v>
      </c>
      <c r="R357" s="486"/>
    </row>
    <row r="358" spans="1:18" ht="25.5">
      <c r="A358" s="479">
        <v>44805</v>
      </c>
      <c r="B358" s="412"/>
      <c r="C358" s="410"/>
      <c r="D358" s="330" t="s">
        <v>1756</v>
      </c>
      <c r="E358" s="34" t="s">
        <v>1759</v>
      </c>
      <c r="F358" s="330"/>
      <c r="G358" s="330"/>
      <c r="H358" s="330"/>
      <c r="I358" s="330"/>
      <c r="J358" s="330"/>
      <c r="K358" s="330"/>
      <c r="L358" s="330"/>
      <c r="M358" s="330"/>
      <c r="N358" s="330"/>
      <c r="O358" s="330"/>
      <c r="P358" s="330"/>
      <c r="Q358" s="58" t="s">
        <v>1922</v>
      </c>
      <c r="R358" s="486"/>
    </row>
    <row r="359" spans="1:18" ht="38.25">
      <c r="A359" s="479">
        <v>44805</v>
      </c>
      <c r="B359" s="412"/>
      <c r="C359" s="410"/>
      <c r="D359" s="330" t="s">
        <v>1758</v>
      </c>
      <c r="E359" s="34" t="s">
        <v>1760</v>
      </c>
      <c r="F359" s="330"/>
      <c r="G359" s="330"/>
      <c r="H359" s="330"/>
      <c r="I359" s="330"/>
      <c r="J359" s="330"/>
      <c r="K359" s="330"/>
      <c r="L359" s="330"/>
      <c r="M359" s="330"/>
      <c r="N359" s="330"/>
      <c r="O359" s="330"/>
      <c r="P359" s="330"/>
      <c r="Q359" s="58" t="s">
        <v>1920</v>
      </c>
      <c r="R359" s="486"/>
    </row>
    <row r="360" spans="1:18" ht="38.25">
      <c r="A360" s="479">
        <v>44805</v>
      </c>
      <c r="B360" s="412"/>
      <c r="C360" s="410"/>
      <c r="D360" s="330" t="s">
        <v>1924</v>
      </c>
      <c r="E360" s="34">
        <v>44823</v>
      </c>
      <c r="F360" s="330"/>
      <c r="G360" s="330"/>
      <c r="H360" s="330"/>
      <c r="I360" s="330"/>
      <c r="J360" s="330"/>
      <c r="K360" s="330"/>
      <c r="L360" s="330"/>
      <c r="M360" s="330"/>
      <c r="N360" s="330"/>
      <c r="O360" s="330"/>
      <c r="P360" s="330"/>
      <c r="Q360" s="58" t="s">
        <v>1926</v>
      </c>
      <c r="R360" s="486"/>
    </row>
    <row r="361" spans="1:18" ht="42" customHeight="1">
      <c r="A361" s="479">
        <v>44805</v>
      </c>
      <c r="B361" s="412"/>
      <c r="C361" s="410"/>
      <c r="D361" s="330" t="s">
        <v>1925</v>
      </c>
      <c r="E361" s="34">
        <v>44819</v>
      </c>
      <c r="F361" s="330"/>
      <c r="G361" s="330"/>
      <c r="H361" s="330"/>
      <c r="I361" s="330"/>
      <c r="J361" s="330"/>
      <c r="K361" s="330"/>
      <c r="L361" s="330"/>
      <c r="M361" s="330"/>
      <c r="N361" s="330"/>
      <c r="O361" s="330"/>
      <c r="P361" s="330"/>
      <c r="Q361" s="58" t="s">
        <v>1927</v>
      </c>
      <c r="R361" s="486"/>
    </row>
    <row r="362" spans="1:18" ht="71.25" customHeight="1">
      <c r="A362" s="479">
        <v>44805</v>
      </c>
      <c r="B362" s="412"/>
      <c r="C362" s="410"/>
      <c r="D362" s="330" t="s">
        <v>1928</v>
      </c>
      <c r="E362" s="34">
        <v>44823</v>
      </c>
      <c r="F362" s="330"/>
      <c r="G362" s="330"/>
      <c r="H362" s="330"/>
      <c r="I362" s="330"/>
      <c r="J362" s="330"/>
      <c r="K362" s="330"/>
      <c r="L362" s="330"/>
      <c r="M362" s="330"/>
      <c r="N362" s="330"/>
      <c r="O362" s="330"/>
      <c r="P362" s="330"/>
      <c r="Q362" s="58" t="s">
        <v>1929</v>
      </c>
      <c r="R362" s="486"/>
    </row>
    <row r="363" spans="1:18" ht="76.5" customHeight="1">
      <c r="A363" s="479">
        <v>44805</v>
      </c>
      <c r="B363" s="412"/>
      <c r="C363" s="410"/>
      <c r="D363" s="330" t="s">
        <v>1938</v>
      </c>
      <c r="E363" s="34">
        <v>44827</v>
      </c>
      <c r="F363" s="330"/>
      <c r="G363" s="330"/>
      <c r="H363" s="330"/>
      <c r="I363" s="330"/>
      <c r="J363" s="330"/>
      <c r="K363" s="330"/>
      <c r="L363" s="330"/>
      <c r="M363" s="330"/>
      <c r="N363" s="330"/>
      <c r="O363" s="330"/>
      <c r="P363" s="330"/>
      <c r="Q363" s="58" t="s">
        <v>1939</v>
      </c>
      <c r="R363" s="486" t="s">
        <v>1998</v>
      </c>
    </row>
    <row r="364" spans="1:18" ht="65.25" customHeight="1">
      <c r="A364" s="479">
        <v>44805</v>
      </c>
      <c r="B364" s="412"/>
      <c r="C364" s="411"/>
      <c r="D364" s="330" t="s">
        <v>1990</v>
      </c>
      <c r="E364" s="34">
        <v>44827</v>
      </c>
      <c r="F364" s="330"/>
      <c r="G364" s="330"/>
      <c r="H364" s="330"/>
      <c r="I364" s="330"/>
      <c r="J364" s="330"/>
      <c r="K364" s="330"/>
      <c r="L364" s="330"/>
      <c r="M364" s="330"/>
      <c r="N364" s="330"/>
      <c r="O364" s="330"/>
      <c r="P364" s="330"/>
      <c r="Q364" s="58" t="s">
        <v>1991</v>
      </c>
      <c r="R364" s="486"/>
    </row>
    <row r="365" spans="1:18" ht="45" customHeight="1">
      <c r="A365" s="479">
        <v>44805</v>
      </c>
      <c r="B365" s="412"/>
      <c r="C365" s="238" t="s">
        <v>1999</v>
      </c>
      <c r="D365" s="330" t="s">
        <v>143</v>
      </c>
      <c r="E365" s="34" t="s">
        <v>2000</v>
      </c>
      <c r="F365" s="330" t="s">
        <v>2001</v>
      </c>
      <c r="G365" s="330"/>
      <c r="H365" s="330"/>
      <c r="I365" s="330"/>
      <c r="J365" s="330"/>
      <c r="K365" s="330"/>
      <c r="L365" s="330"/>
      <c r="M365" s="330"/>
      <c r="N365" s="330"/>
      <c r="O365" s="330"/>
      <c r="P365" s="330"/>
      <c r="Q365" s="58" t="s">
        <v>1601</v>
      </c>
      <c r="R365" s="486"/>
    </row>
    <row r="366" spans="1:18" ht="42.75" hidden="1" customHeight="1">
      <c r="A366" s="479">
        <v>44835</v>
      </c>
      <c r="B366" s="430"/>
      <c r="C366" s="238" t="s">
        <v>141</v>
      </c>
      <c r="D366" s="330" t="s">
        <v>1915</v>
      </c>
      <c r="E366" s="34" t="s">
        <v>2346</v>
      </c>
      <c r="F366" s="330"/>
      <c r="G366" s="330"/>
      <c r="H366" s="330"/>
      <c r="I366" s="330"/>
      <c r="J366" s="330"/>
      <c r="K366" s="330"/>
      <c r="L366" s="330"/>
      <c r="M366" s="330"/>
      <c r="N366" s="330"/>
      <c r="O366" s="330"/>
      <c r="P366" s="330"/>
      <c r="Q366" s="58" t="s">
        <v>2401</v>
      </c>
      <c r="R366" s="486" t="s">
        <v>2347</v>
      </c>
    </row>
    <row r="367" spans="1:18" ht="25.5">
      <c r="A367" s="479">
        <v>44621</v>
      </c>
      <c r="B367" s="355" t="s">
        <v>1545</v>
      </c>
      <c r="C367" s="357" t="s">
        <v>562</v>
      </c>
      <c r="D367" s="330" t="s">
        <v>1321</v>
      </c>
      <c r="E367" s="34" t="s">
        <v>345</v>
      </c>
      <c r="F367" s="330"/>
      <c r="G367" s="330"/>
      <c r="H367" s="330"/>
      <c r="I367" s="330"/>
      <c r="J367" s="330"/>
      <c r="K367" s="330"/>
      <c r="L367" s="330"/>
      <c r="M367" s="330"/>
      <c r="N367" s="330"/>
      <c r="O367" s="330"/>
      <c r="P367" s="58"/>
      <c r="Q367" s="58" t="s">
        <v>346</v>
      </c>
      <c r="R367" s="486"/>
    </row>
    <row r="368" spans="1:18" ht="25.5">
      <c r="A368" s="479">
        <v>44652</v>
      </c>
      <c r="B368" s="354"/>
      <c r="C368" s="358"/>
      <c r="D368" s="330" t="s">
        <v>1276</v>
      </c>
      <c r="E368" s="34" t="s">
        <v>657</v>
      </c>
      <c r="F368" s="330"/>
      <c r="G368" s="330"/>
      <c r="H368" s="330"/>
      <c r="I368" s="330"/>
      <c r="J368" s="330"/>
      <c r="K368" s="330"/>
      <c r="L368" s="330"/>
      <c r="M368" s="330"/>
      <c r="N368" s="330"/>
      <c r="O368" s="330"/>
      <c r="P368" s="58"/>
      <c r="Q368" s="58" t="s">
        <v>658</v>
      </c>
      <c r="R368" s="486"/>
    </row>
    <row r="369" spans="1:18" ht="25.5">
      <c r="A369" s="479">
        <v>44652</v>
      </c>
      <c r="B369" s="354"/>
      <c r="C369" s="358"/>
      <c r="D369" s="330" t="s">
        <v>1276</v>
      </c>
      <c r="E369" s="34" t="s">
        <v>659</v>
      </c>
      <c r="F369" s="330"/>
      <c r="G369" s="330"/>
      <c r="H369" s="330"/>
      <c r="I369" s="330"/>
      <c r="J369" s="330"/>
      <c r="K369" s="330"/>
      <c r="L369" s="330"/>
      <c r="M369" s="330"/>
      <c r="N369" s="330"/>
      <c r="O369" s="330"/>
      <c r="P369" s="58"/>
      <c r="Q369" s="58" t="s">
        <v>660</v>
      </c>
      <c r="R369" s="486"/>
    </row>
    <row r="370" spans="1:18" ht="25.5">
      <c r="A370" s="479">
        <v>44682</v>
      </c>
      <c r="B370" s="354"/>
      <c r="C370" s="358"/>
      <c r="D370" s="330" t="s">
        <v>1240</v>
      </c>
      <c r="E370" s="34" t="s">
        <v>626</v>
      </c>
      <c r="F370" s="330"/>
      <c r="G370" s="330"/>
      <c r="H370" s="330"/>
      <c r="I370" s="330"/>
      <c r="J370" s="330"/>
      <c r="K370" s="330"/>
      <c r="L370" s="330"/>
      <c r="M370" s="330"/>
      <c r="N370" s="330"/>
      <c r="O370" s="330"/>
      <c r="P370" s="58"/>
      <c r="Q370" s="58" t="s">
        <v>1639</v>
      </c>
      <c r="R370" s="486"/>
    </row>
    <row r="371" spans="1:18" ht="38.25">
      <c r="A371" s="479">
        <v>44682</v>
      </c>
      <c r="B371" s="354"/>
      <c r="C371" s="358"/>
      <c r="D371" s="330" t="s">
        <v>1322</v>
      </c>
      <c r="E371" s="34" t="s">
        <v>630</v>
      </c>
      <c r="F371" s="330"/>
      <c r="G371" s="330"/>
      <c r="H371" s="330"/>
      <c r="I371" s="330"/>
      <c r="J371" s="330"/>
      <c r="K371" s="330"/>
      <c r="L371" s="330"/>
      <c r="M371" s="330"/>
      <c r="N371" s="330"/>
      <c r="O371" s="330"/>
      <c r="P371" s="58"/>
      <c r="Q371" s="58" t="s">
        <v>631</v>
      </c>
      <c r="R371" s="486"/>
    </row>
    <row r="372" spans="1:18" ht="25.5">
      <c r="A372" s="479">
        <v>44682</v>
      </c>
      <c r="B372" s="354"/>
      <c r="C372" s="358"/>
      <c r="D372" s="330" t="s">
        <v>1273</v>
      </c>
      <c r="E372" s="34" t="s">
        <v>741</v>
      </c>
      <c r="F372" s="330" t="s">
        <v>743</v>
      </c>
      <c r="G372" s="330"/>
      <c r="H372" s="330"/>
      <c r="I372" s="330"/>
      <c r="J372" s="330"/>
      <c r="K372" s="330"/>
      <c r="L372" s="330"/>
      <c r="M372" s="330"/>
      <c r="N372" s="330"/>
      <c r="O372" s="330"/>
      <c r="P372" s="58"/>
      <c r="Q372" s="58" t="s">
        <v>742</v>
      </c>
      <c r="R372" s="486"/>
    </row>
    <row r="373" spans="1:18" ht="25.5">
      <c r="A373" s="479">
        <v>44682</v>
      </c>
      <c r="B373" s="354"/>
      <c r="C373" s="358"/>
      <c r="D373" s="330" t="s">
        <v>1323</v>
      </c>
      <c r="E373" s="34" t="s">
        <v>769</v>
      </c>
      <c r="F373" s="330"/>
      <c r="G373" s="330"/>
      <c r="H373" s="330"/>
      <c r="I373" s="330"/>
      <c r="J373" s="330"/>
      <c r="K373" s="330"/>
      <c r="L373" s="330"/>
      <c r="M373" s="330"/>
      <c r="N373" s="330"/>
      <c r="O373" s="330"/>
      <c r="P373" s="58"/>
      <c r="Q373" s="58" t="s">
        <v>770</v>
      </c>
      <c r="R373" s="486"/>
    </row>
    <row r="374" spans="1:18" ht="25.5">
      <c r="A374" s="479">
        <v>44682</v>
      </c>
      <c r="B374" s="354"/>
      <c r="C374" s="358"/>
      <c r="D374" s="330" t="s">
        <v>1324</v>
      </c>
      <c r="E374" s="34" t="s">
        <v>771</v>
      </c>
      <c r="F374" s="330"/>
      <c r="G374" s="330"/>
      <c r="H374" s="330"/>
      <c r="I374" s="330"/>
      <c r="J374" s="330"/>
      <c r="K374" s="330"/>
      <c r="L374" s="330"/>
      <c r="M374" s="330"/>
      <c r="N374" s="330"/>
      <c r="O374" s="330"/>
      <c r="P374" s="58"/>
      <c r="Q374" s="58" t="s">
        <v>1640</v>
      </c>
      <c r="R374" s="486"/>
    </row>
    <row r="375" spans="1:18" ht="38.25">
      <c r="A375" s="479">
        <v>44713</v>
      </c>
      <c r="B375" s="354"/>
      <c r="C375" s="358"/>
      <c r="D375" s="330" t="s">
        <v>1325</v>
      </c>
      <c r="E375" s="34" t="s">
        <v>774</v>
      </c>
      <c r="F375" s="330"/>
      <c r="G375" s="330"/>
      <c r="H375" s="330"/>
      <c r="I375" s="330"/>
      <c r="J375" s="330"/>
      <c r="K375" s="330"/>
      <c r="L375" s="330"/>
      <c r="M375" s="330"/>
      <c r="N375" s="330"/>
      <c r="O375" s="330"/>
      <c r="P375" s="58"/>
      <c r="Q375" s="58" t="s">
        <v>1327</v>
      </c>
      <c r="R375" s="486"/>
    </row>
    <row r="376" spans="1:18" ht="25.5">
      <c r="A376" s="479">
        <v>44713</v>
      </c>
      <c r="B376" s="354"/>
      <c r="C376" s="358"/>
      <c r="D376" s="330" t="s">
        <v>1326</v>
      </c>
      <c r="E376" s="34" t="s">
        <v>863</v>
      </c>
      <c r="F376" s="330"/>
      <c r="G376" s="330"/>
      <c r="H376" s="330"/>
      <c r="I376" s="330"/>
      <c r="J376" s="330"/>
      <c r="K376" s="330"/>
      <c r="L376" s="330"/>
      <c r="M376" s="330"/>
      <c r="N376" s="330"/>
      <c r="O376" s="330"/>
      <c r="P376" s="58"/>
      <c r="Q376" s="58" t="s">
        <v>1641</v>
      </c>
      <c r="R376" s="486"/>
    </row>
    <row r="377" spans="1:18" ht="38.25">
      <c r="A377" s="479">
        <v>44743</v>
      </c>
      <c r="B377" s="354"/>
      <c r="C377" s="410"/>
      <c r="D377" s="330" t="s">
        <v>1820</v>
      </c>
      <c r="E377" s="34" t="s">
        <v>1803</v>
      </c>
      <c r="F377" s="330" t="s">
        <v>1821</v>
      </c>
      <c r="G377" s="330"/>
      <c r="H377" s="330"/>
      <c r="I377" s="330"/>
      <c r="J377" s="330"/>
      <c r="K377" s="330"/>
      <c r="L377" s="330"/>
      <c r="M377" s="330"/>
      <c r="N377" s="330"/>
      <c r="O377" s="330"/>
      <c r="P377" s="58"/>
      <c r="Q377" s="58" t="s">
        <v>2320</v>
      </c>
      <c r="R377" s="486"/>
    </row>
    <row r="378" spans="1:18" ht="25.5">
      <c r="A378" s="479">
        <v>44743</v>
      </c>
      <c r="B378" s="354"/>
      <c r="C378" s="410"/>
      <c r="D378" s="330" t="s">
        <v>1822</v>
      </c>
      <c r="E378" s="34" t="s">
        <v>1823</v>
      </c>
      <c r="F378" s="330"/>
      <c r="G378" s="330"/>
      <c r="H378" s="330"/>
      <c r="I378" s="330"/>
      <c r="J378" s="330"/>
      <c r="K378" s="330"/>
      <c r="L378" s="330"/>
      <c r="M378" s="330"/>
      <c r="N378" s="330"/>
      <c r="O378" s="330"/>
      <c r="P378" s="58"/>
      <c r="Q378" s="58" t="s">
        <v>2320</v>
      </c>
      <c r="R378" s="486"/>
    </row>
    <row r="379" spans="1:18" ht="38.25">
      <c r="A379" s="479">
        <v>44743</v>
      </c>
      <c r="B379" s="354"/>
      <c r="C379" s="410"/>
      <c r="D379" s="330" t="s">
        <v>1824</v>
      </c>
      <c r="E379" s="34" t="s">
        <v>1825</v>
      </c>
      <c r="F379" s="330"/>
      <c r="G379" s="330"/>
      <c r="H379" s="330"/>
      <c r="I379" s="330"/>
      <c r="J379" s="330"/>
      <c r="K379" s="330"/>
      <c r="L379" s="330"/>
      <c r="M379" s="330"/>
      <c r="N379" s="330"/>
      <c r="O379" s="330"/>
      <c r="P379" s="58"/>
      <c r="Q379" s="58" t="s">
        <v>2321</v>
      </c>
      <c r="R379" s="486"/>
    </row>
    <row r="380" spans="1:18" ht="38.25">
      <c r="A380" s="479">
        <v>44743</v>
      </c>
      <c r="B380" s="354"/>
      <c r="C380" s="410"/>
      <c r="D380" s="330" t="s">
        <v>1826</v>
      </c>
      <c r="E380" s="34" t="s">
        <v>1827</v>
      </c>
      <c r="F380" s="330"/>
      <c r="G380" s="330"/>
      <c r="H380" s="330"/>
      <c r="I380" s="330"/>
      <c r="J380" s="330"/>
      <c r="K380" s="330"/>
      <c r="L380" s="330"/>
      <c r="M380" s="330"/>
      <c r="N380" s="330"/>
      <c r="O380" s="330"/>
      <c r="P380" s="58"/>
      <c r="Q380" s="58" t="s">
        <v>2322</v>
      </c>
      <c r="R380" s="486"/>
    </row>
    <row r="381" spans="1:18" ht="25.5">
      <c r="A381" s="479">
        <v>44743</v>
      </c>
      <c r="B381" s="354"/>
      <c r="C381" s="410"/>
      <c r="D381" s="330" t="s">
        <v>1828</v>
      </c>
      <c r="E381" s="34" t="s">
        <v>1829</v>
      </c>
      <c r="F381" s="330"/>
      <c r="G381" s="330"/>
      <c r="H381" s="330"/>
      <c r="I381" s="330" t="s">
        <v>2151</v>
      </c>
      <c r="J381" s="34">
        <v>44792</v>
      </c>
      <c r="K381" s="330"/>
      <c r="L381" s="330"/>
      <c r="M381" s="330"/>
      <c r="N381" s="431" t="s">
        <v>2152</v>
      </c>
      <c r="O381" s="432"/>
      <c r="P381" s="58"/>
      <c r="Q381" s="58" t="s">
        <v>1578</v>
      </c>
      <c r="R381" s="486"/>
    </row>
    <row r="382" spans="1:18" ht="32.25" customHeight="1">
      <c r="A382" s="479">
        <v>44835</v>
      </c>
      <c r="B382" s="349"/>
      <c r="C382" s="349"/>
      <c r="D382" s="330" t="s">
        <v>2348</v>
      </c>
      <c r="E382" s="34" t="s">
        <v>2059</v>
      </c>
      <c r="F382" s="330"/>
      <c r="G382" s="330"/>
      <c r="H382" s="330"/>
      <c r="I382" s="330"/>
      <c r="J382" s="34"/>
      <c r="K382" s="330"/>
      <c r="L382" s="330"/>
      <c r="M382" s="330"/>
      <c r="N382" s="338"/>
      <c r="O382" s="339"/>
      <c r="P382" s="58"/>
      <c r="Q382" s="58" t="s">
        <v>1578</v>
      </c>
      <c r="R382" s="486"/>
    </row>
    <row r="383" spans="1:18" ht="25.5">
      <c r="A383" s="479">
        <v>44593</v>
      </c>
      <c r="B383" s="355" t="s">
        <v>1546</v>
      </c>
      <c r="C383" s="350" t="s">
        <v>563</v>
      </c>
      <c r="D383" s="330" t="s">
        <v>147</v>
      </c>
      <c r="E383" s="34" t="s">
        <v>390</v>
      </c>
      <c r="F383" s="330"/>
      <c r="G383" s="330"/>
      <c r="H383" s="330"/>
      <c r="I383" s="330" t="s">
        <v>391</v>
      </c>
      <c r="J383" s="34" t="s">
        <v>392</v>
      </c>
      <c r="K383" s="330"/>
      <c r="L383" s="330"/>
      <c r="M383" s="330"/>
      <c r="N383" s="330"/>
      <c r="O383" s="330"/>
      <c r="P383" s="58"/>
      <c r="Q383" s="58" t="s">
        <v>807</v>
      </c>
      <c r="R383" s="486"/>
    </row>
    <row r="384" spans="1:18" ht="18.75" customHeight="1">
      <c r="A384" s="479">
        <v>44652</v>
      </c>
      <c r="B384" s="354"/>
      <c r="C384" s="350"/>
      <c r="D384" s="330" t="s">
        <v>1321</v>
      </c>
      <c r="E384" s="34" t="s">
        <v>388</v>
      </c>
      <c r="F384" s="330"/>
      <c r="G384" s="330"/>
      <c r="H384" s="330"/>
      <c r="I384" s="330"/>
      <c r="J384" s="330"/>
      <c r="K384" s="330"/>
      <c r="L384" s="330"/>
      <c r="M384" s="330"/>
      <c r="N384" s="330"/>
      <c r="O384" s="330"/>
      <c r="P384" s="58"/>
      <c r="Q384" s="58" t="s">
        <v>389</v>
      </c>
      <c r="R384" s="486"/>
    </row>
    <row r="385" spans="1:18" ht="38.25">
      <c r="A385" s="479">
        <v>44652</v>
      </c>
      <c r="B385" s="354"/>
      <c r="C385" s="350"/>
      <c r="D385" s="330" t="s">
        <v>1333</v>
      </c>
      <c r="E385" s="34" t="s">
        <v>689</v>
      </c>
      <c r="F385" s="330" t="s">
        <v>175</v>
      </c>
      <c r="G385" s="330"/>
      <c r="H385" s="330"/>
      <c r="I385" s="330"/>
      <c r="J385" s="330"/>
      <c r="K385" s="330"/>
      <c r="L385" s="330"/>
      <c r="M385" s="330"/>
      <c r="N385" s="330"/>
      <c r="O385" s="330"/>
      <c r="P385" s="58"/>
      <c r="Q385" s="58" t="s">
        <v>690</v>
      </c>
      <c r="R385" s="486"/>
    </row>
    <row r="386" spans="1:18" ht="25.5">
      <c r="A386" s="479">
        <v>44652</v>
      </c>
      <c r="B386" s="354"/>
      <c r="C386" s="350"/>
      <c r="D386" s="330" t="s">
        <v>1276</v>
      </c>
      <c r="E386" s="34" t="s">
        <v>432</v>
      </c>
      <c r="F386" s="330"/>
      <c r="G386" s="330"/>
      <c r="H386" s="330"/>
      <c r="I386" s="330"/>
      <c r="J386" s="330"/>
      <c r="K386" s="330"/>
      <c r="L386" s="330"/>
      <c r="M386" s="330"/>
      <c r="N386" s="330"/>
      <c r="O386" s="330"/>
      <c r="P386" s="58"/>
      <c r="Q386" s="58" t="s">
        <v>808</v>
      </c>
      <c r="R386" s="486"/>
    </row>
    <row r="387" spans="1:18" ht="25.5">
      <c r="A387" s="479">
        <v>44652</v>
      </c>
      <c r="B387" s="354"/>
      <c r="C387" s="350"/>
      <c r="D387" s="330" t="s">
        <v>1334</v>
      </c>
      <c r="E387" s="34" t="s">
        <v>688</v>
      </c>
      <c r="F387" s="330" t="s">
        <v>672</v>
      </c>
      <c r="G387" s="330"/>
      <c r="H387" s="330"/>
      <c r="I387" s="330"/>
      <c r="J387" s="330"/>
      <c r="K387" s="330"/>
      <c r="L387" s="330"/>
      <c r="M387" s="330"/>
      <c r="N387" s="330"/>
      <c r="O387" s="330"/>
      <c r="P387" s="58"/>
      <c r="Q387" s="58" t="s">
        <v>1643</v>
      </c>
      <c r="R387" s="486"/>
    </row>
    <row r="388" spans="1:18" ht="25.5">
      <c r="A388" s="479">
        <v>44682</v>
      </c>
      <c r="B388" s="354"/>
      <c r="C388" s="330" t="s">
        <v>1155</v>
      </c>
      <c r="D388" s="330" t="s">
        <v>144</v>
      </c>
      <c r="E388" s="330" t="s">
        <v>706</v>
      </c>
      <c r="F388" s="330" t="s">
        <v>252</v>
      </c>
      <c r="G388" s="330"/>
      <c r="H388" s="330"/>
      <c r="I388" s="330"/>
      <c r="J388" s="330"/>
      <c r="K388" s="330"/>
      <c r="L388" s="330"/>
      <c r="M388" s="330"/>
      <c r="N388" s="330"/>
      <c r="O388" s="330"/>
      <c r="P388" s="58" t="s">
        <v>1145</v>
      </c>
      <c r="Q388" s="58" t="s">
        <v>1564</v>
      </c>
      <c r="R388" s="486"/>
    </row>
    <row r="389" spans="1:18" ht="25.5">
      <c r="A389" s="479">
        <v>44682</v>
      </c>
      <c r="B389" s="354"/>
      <c r="C389" s="357" t="s">
        <v>563</v>
      </c>
      <c r="D389" s="330" t="s">
        <v>1224</v>
      </c>
      <c r="E389" s="34" t="s">
        <v>713</v>
      </c>
      <c r="F389" s="330"/>
      <c r="G389" s="330"/>
      <c r="H389" s="330"/>
      <c r="I389" s="330" t="s">
        <v>809</v>
      </c>
      <c r="J389" s="330" t="s">
        <v>159</v>
      </c>
      <c r="K389" s="330"/>
      <c r="L389" s="330"/>
      <c r="M389" s="330"/>
      <c r="N389" s="330"/>
      <c r="O389" s="330"/>
      <c r="P389" s="58"/>
      <c r="Q389" s="58" t="s">
        <v>714</v>
      </c>
      <c r="R389" s="486" t="s">
        <v>1830</v>
      </c>
    </row>
    <row r="390" spans="1:18" ht="60">
      <c r="A390" s="479">
        <v>44682</v>
      </c>
      <c r="B390" s="354"/>
      <c r="C390" s="354"/>
      <c r="D390" s="330" t="s">
        <v>1329</v>
      </c>
      <c r="E390" s="34" t="s">
        <v>738</v>
      </c>
      <c r="F390" s="330"/>
      <c r="G390" s="330"/>
      <c r="H390" s="330"/>
      <c r="I390" s="330"/>
      <c r="J390" s="330"/>
      <c r="K390" s="330"/>
      <c r="L390" s="330"/>
      <c r="M390" s="330"/>
      <c r="N390" s="330"/>
      <c r="O390" s="330"/>
      <c r="P390" s="58"/>
      <c r="Q390" s="58" t="s">
        <v>1642</v>
      </c>
      <c r="R390" s="522" t="s">
        <v>1831</v>
      </c>
    </row>
    <row r="391" spans="1:18" ht="25.5">
      <c r="A391" s="479">
        <v>44682</v>
      </c>
      <c r="B391" s="354"/>
      <c r="C391" s="354"/>
      <c r="D391" s="330" t="s">
        <v>1330</v>
      </c>
      <c r="E391" s="34" t="s">
        <v>758</v>
      </c>
      <c r="F391" s="330" t="s">
        <v>372</v>
      </c>
      <c r="G391" s="330"/>
      <c r="H391" s="330"/>
      <c r="I391" s="330"/>
      <c r="J391" s="330"/>
      <c r="K391" s="330"/>
      <c r="L391" s="330"/>
      <c r="M391" s="330"/>
      <c r="N391" s="330"/>
      <c r="O391" s="330"/>
      <c r="P391" s="58"/>
      <c r="Q391" s="58" t="s">
        <v>764</v>
      </c>
      <c r="R391" s="522"/>
    </row>
    <row r="392" spans="1:18" ht="25.5">
      <c r="A392" s="479">
        <v>44713</v>
      </c>
      <c r="B392" s="354"/>
      <c r="C392" s="354"/>
      <c r="D392" s="330" t="s">
        <v>1331</v>
      </c>
      <c r="E392" s="34" t="s">
        <v>877</v>
      </c>
      <c r="F392" s="330" t="s">
        <v>355</v>
      </c>
      <c r="G392" s="330"/>
      <c r="H392" s="330"/>
      <c r="I392" s="330"/>
      <c r="J392" s="330"/>
      <c r="K392" s="330"/>
      <c r="L392" s="330"/>
      <c r="M392" s="330"/>
      <c r="N392" s="330"/>
      <c r="O392" s="330"/>
      <c r="P392" s="58"/>
      <c r="Q392" s="58" t="s">
        <v>878</v>
      </c>
      <c r="R392" s="522"/>
    </row>
    <row r="393" spans="1:18" ht="38.25">
      <c r="A393" s="479">
        <v>44713</v>
      </c>
      <c r="B393" s="354"/>
      <c r="C393" s="354"/>
      <c r="D393" s="330" t="s">
        <v>1332</v>
      </c>
      <c r="E393" s="34" t="s">
        <v>924</v>
      </c>
      <c r="F393" s="330"/>
      <c r="G393" s="330"/>
      <c r="H393" s="330"/>
      <c r="I393" s="330"/>
      <c r="J393" s="330"/>
      <c r="K393" s="330"/>
      <c r="L393" s="330"/>
      <c r="M393" s="330"/>
      <c r="N393" s="330"/>
      <c r="O393" s="330"/>
      <c r="P393" s="58"/>
      <c r="Q393" s="58" t="s">
        <v>1644</v>
      </c>
      <c r="R393" s="522"/>
    </row>
    <row r="394" spans="1:18" ht="38.25">
      <c r="A394" s="479">
        <v>44743</v>
      </c>
      <c r="B394" s="349"/>
      <c r="C394" s="349"/>
      <c r="D394" s="330" t="s">
        <v>1981</v>
      </c>
      <c r="E394" s="34">
        <v>44767</v>
      </c>
      <c r="F394" s="330"/>
      <c r="G394" s="330"/>
      <c r="H394" s="330"/>
      <c r="I394" s="330"/>
      <c r="J394" s="330"/>
      <c r="K394" s="330"/>
      <c r="L394" s="330"/>
      <c r="M394" s="330"/>
      <c r="N394" s="330"/>
      <c r="O394" s="330"/>
      <c r="P394" s="58"/>
      <c r="Q394" s="58" t="s">
        <v>1982</v>
      </c>
      <c r="R394" s="522"/>
    </row>
    <row r="395" spans="1:18" ht="38.25">
      <c r="A395" s="479">
        <v>44805</v>
      </c>
      <c r="B395" s="412" t="s">
        <v>1546</v>
      </c>
      <c r="C395" s="410" t="s">
        <v>563</v>
      </c>
      <c r="D395" s="332" t="s">
        <v>1930</v>
      </c>
      <c r="E395" s="34">
        <v>44819</v>
      </c>
      <c r="F395" s="330" t="s">
        <v>1917</v>
      </c>
      <c r="G395" s="330"/>
      <c r="H395" s="330"/>
      <c r="I395" s="330"/>
      <c r="J395" s="330"/>
      <c r="K395" s="330"/>
      <c r="L395" s="330"/>
      <c r="M395" s="330"/>
      <c r="N395" s="330"/>
      <c r="O395" s="330"/>
      <c r="P395" s="58"/>
      <c r="Q395" s="58" t="s">
        <v>1931</v>
      </c>
      <c r="R395" s="522"/>
    </row>
    <row r="396" spans="1:18" ht="38.25">
      <c r="A396" s="479">
        <v>44805</v>
      </c>
      <c r="B396" s="412"/>
      <c r="C396" s="410"/>
      <c r="D396" s="330" t="s">
        <v>1932</v>
      </c>
      <c r="E396" s="34">
        <v>44817</v>
      </c>
      <c r="F396" s="330"/>
      <c r="G396" s="330"/>
      <c r="H396" s="330"/>
      <c r="I396" s="330"/>
      <c r="J396" s="330"/>
      <c r="K396" s="330"/>
      <c r="L396" s="330"/>
      <c r="M396" s="330"/>
      <c r="N396" s="330"/>
      <c r="O396" s="330"/>
      <c r="P396" s="58"/>
      <c r="Q396" s="58" t="s">
        <v>1933</v>
      </c>
      <c r="R396" s="522"/>
    </row>
    <row r="397" spans="1:18" ht="25.5" hidden="1">
      <c r="A397" s="479">
        <v>44835</v>
      </c>
      <c r="B397" s="336"/>
      <c r="C397" s="337"/>
      <c r="D397" s="330" t="s">
        <v>2055</v>
      </c>
      <c r="E397" s="34" t="s">
        <v>2056</v>
      </c>
      <c r="F397" s="330"/>
      <c r="G397" s="330"/>
      <c r="H397" s="330"/>
      <c r="I397" s="330"/>
      <c r="J397" s="330"/>
      <c r="K397" s="330"/>
      <c r="L397" s="330"/>
      <c r="M397" s="330"/>
      <c r="N397" s="330"/>
      <c r="O397" s="330"/>
      <c r="P397" s="58"/>
      <c r="Q397" s="58" t="s">
        <v>2400</v>
      </c>
      <c r="R397" s="522"/>
    </row>
    <row r="398" spans="1:18" ht="33" hidden="1" customHeight="1">
      <c r="A398" s="479">
        <v>44835</v>
      </c>
      <c r="B398" s="333"/>
      <c r="C398" s="336" t="s">
        <v>563</v>
      </c>
      <c r="D398" s="330" t="s">
        <v>1916</v>
      </c>
      <c r="E398" s="34">
        <v>44855</v>
      </c>
      <c r="F398" s="330">
        <v>2022</v>
      </c>
      <c r="G398" s="330"/>
      <c r="H398" s="330"/>
      <c r="I398" s="330"/>
      <c r="J398" s="330"/>
      <c r="K398" s="330"/>
      <c r="L398" s="330"/>
      <c r="M398" s="330"/>
      <c r="N398" s="330"/>
      <c r="O398" s="330"/>
      <c r="P398" s="58"/>
      <c r="Q398" s="58" t="s">
        <v>2399</v>
      </c>
      <c r="R398" s="522" t="s">
        <v>2357</v>
      </c>
    </row>
    <row r="399" spans="1:18" ht="38.25">
      <c r="A399" s="479">
        <v>44682</v>
      </c>
      <c r="B399" s="355" t="s">
        <v>1547</v>
      </c>
      <c r="C399" s="357" t="s">
        <v>683</v>
      </c>
      <c r="D399" s="330" t="s">
        <v>684</v>
      </c>
      <c r="E399" s="330" t="s">
        <v>685</v>
      </c>
      <c r="F399" s="330"/>
      <c r="G399" s="330"/>
      <c r="H399" s="330"/>
      <c r="I399" s="330" t="s">
        <v>1111</v>
      </c>
      <c r="J399" s="330" t="s">
        <v>1112</v>
      </c>
      <c r="K399" s="77"/>
      <c r="L399" s="77"/>
      <c r="M399" s="77"/>
      <c r="N399" s="77"/>
      <c r="O399" s="77"/>
      <c r="P399" s="68"/>
      <c r="Q399" s="78" t="s">
        <v>686</v>
      </c>
      <c r="R399" s="522"/>
    </row>
    <row r="400" spans="1:18" ht="25.5">
      <c r="A400" s="479">
        <v>44743</v>
      </c>
      <c r="B400" s="411"/>
      <c r="C400" s="411"/>
      <c r="D400" s="330" t="s">
        <v>463</v>
      </c>
      <c r="E400" s="330" t="s">
        <v>2018</v>
      </c>
      <c r="F400" s="330"/>
      <c r="G400" s="330"/>
      <c r="H400" s="330"/>
      <c r="I400" s="330" t="s">
        <v>2019</v>
      </c>
      <c r="J400" s="34">
        <v>44796</v>
      </c>
      <c r="K400" s="77"/>
      <c r="L400" s="77"/>
      <c r="M400" s="77"/>
      <c r="N400" s="77"/>
      <c r="O400" s="77"/>
      <c r="P400" s="68"/>
      <c r="Q400" s="78" t="s">
        <v>686</v>
      </c>
      <c r="R400" s="522" t="s">
        <v>2020</v>
      </c>
    </row>
    <row r="401" spans="1:18" ht="25.5">
      <c r="A401" s="479">
        <v>44621</v>
      </c>
      <c r="B401" s="355" t="s">
        <v>1548</v>
      </c>
      <c r="C401" s="330" t="s">
        <v>1158</v>
      </c>
      <c r="D401" s="330" t="s">
        <v>873</v>
      </c>
      <c r="E401" s="330" t="s">
        <v>354</v>
      </c>
      <c r="F401" s="330"/>
      <c r="G401" s="330"/>
      <c r="H401" s="330"/>
      <c r="I401" s="330"/>
      <c r="J401" s="330"/>
      <c r="K401" s="77"/>
      <c r="L401" s="77"/>
      <c r="M401" s="77"/>
      <c r="N401" s="77"/>
      <c r="O401" s="77"/>
      <c r="P401" s="68"/>
      <c r="Q401" s="58" t="s">
        <v>874</v>
      </c>
      <c r="R401" s="522"/>
    </row>
    <row r="402" spans="1:18" ht="25.5">
      <c r="A402" s="479">
        <v>44743</v>
      </c>
      <c r="B402" s="410"/>
      <c r="C402" s="330" t="s">
        <v>786</v>
      </c>
      <c r="D402" s="330" t="s">
        <v>147</v>
      </c>
      <c r="E402" s="34">
        <v>44769</v>
      </c>
      <c r="F402" s="330">
        <v>2022</v>
      </c>
      <c r="G402" s="330"/>
      <c r="H402" s="330"/>
      <c r="I402" s="330" t="s">
        <v>2169</v>
      </c>
      <c r="J402" s="34">
        <v>44778</v>
      </c>
      <c r="K402" s="77"/>
      <c r="L402" s="77"/>
      <c r="M402" s="77"/>
      <c r="N402" s="77"/>
      <c r="O402" s="77"/>
      <c r="P402" s="68"/>
      <c r="Q402" s="58" t="s">
        <v>2398</v>
      </c>
      <c r="R402" s="522"/>
    </row>
    <row r="403" spans="1:18" ht="38.25">
      <c r="A403" s="479">
        <v>44805</v>
      </c>
      <c r="B403" s="411"/>
      <c r="C403" s="330" t="s">
        <v>786</v>
      </c>
      <c r="D403" s="330" t="s">
        <v>147</v>
      </c>
      <c r="E403" s="34">
        <v>44825</v>
      </c>
      <c r="F403" s="330" t="s">
        <v>372</v>
      </c>
      <c r="G403" s="330"/>
      <c r="H403" s="330"/>
      <c r="I403" s="330" t="s">
        <v>2170</v>
      </c>
      <c r="J403" s="34">
        <v>44831</v>
      </c>
      <c r="K403" s="77"/>
      <c r="L403" s="77"/>
      <c r="M403" s="77"/>
      <c r="N403" s="77"/>
      <c r="O403" s="77"/>
      <c r="P403" s="68"/>
      <c r="Q403" s="58" t="s">
        <v>1807</v>
      </c>
      <c r="R403" s="522"/>
    </row>
    <row r="404" spans="1:18" ht="38.25">
      <c r="A404" s="479">
        <v>44682</v>
      </c>
      <c r="B404" s="355" t="s">
        <v>1549</v>
      </c>
      <c r="C404" s="330" t="s">
        <v>767</v>
      </c>
      <c r="D404" s="330" t="s">
        <v>778</v>
      </c>
      <c r="E404" s="330" t="s">
        <v>693</v>
      </c>
      <c r="F404" s="330" t="s">
        <v>310</v>
      </c>
      <c r="G404" s="62"/>
      <c r="H404" s="62"/>
      <c r="I404" s="330" t="s">
        <v>768</v>
      </c>
      <c r="J404" s="330" t="s">
        <v>1084</v>
      </c>
      <c r="K404" s="62"/>
      <c r="L404" s="62"/>
      <c r="M404" s="62"/>
      <c r="N404" s="62"/>
      <c r="O404" s="62"/>
      <c r="P404" s="79"/>
      <c r="Q404" s="80" t="s">
        <v>1645</v>
      </c>
      <c r="R404" s="486"/>
    </row>
    <row r="405" spans="1:18" ht="76.5">
      <c r="A405" s="479">
        <v>44805</v>
      </c>
      <c r="B405" s="411"/>
      <c r="C405" s="330" t="s">
        <v>767</v>
      </c>
      <c r="D405" s="330" t="s">
        <v>2178</v>
      </c>
      <c r="E405" s="330">
        <v>2022</v>
      </c>
      <c r="F405" s="330"/>
      <c r="G405" s="62"/>
      <c r="H405" s="62"/>
      <c r="I405" s="330"/>
      <c r="J405" s="330"/>
      <c r="K405" s="62"/>
      <c r="L405" s="62"/>
      <c r="M405" s="62"/>
      <c r="N405" s="62"/>
      <c r="O405" s="62"/>
      <c r="P405" s="79"/>
      <c r="Q405" s="80" t="s">
        <v>1941</v>
      </c>
      <c r="R405" s="486"/>
    </row>
    <row r="406" spans="1:18" ht="38.25">
      <c r="A406" s="479">
        <v>44621</v>
      </c>
      <c r="B406" s="355" t="s">
        <v>1550</v>
      </c>
      <c r="C406" s="330" t="s">
        <v>393</v>
      </c>
      <c r="D406" s="330" t="s">
        <v>359</v>
      </c>
      <c r="E406" s="330" t="s">
        <v>394</v>
      </c>
      <c r="F406" s="330" t="s">
        <v>407</v>
      </c>
      <c r="G406" s="330"/>
      <c r="H406" s="330"/>
      <c r="I406" s="330"/>
      <c r="J406" s="330"/>
      <c r="K406" s="330"/>
      <c r="L406" s="330"/>
      <c r="M406" s="330"/>
      <c r="N406" s="330"/>
      <c r="O406" s="330"/>
      <c r="P406" s="58"/>
      <c r="Q406" s="58" t="s">
        <v>723</v>
      </c>
      <c r="R406" s="486"/>
    </row>
    <row r="407" spans="1:18" ht="51">
      <c r="A407" s="479">
        <v>44713</v>
      </c>
      <c r="B407" s="348"/>
      <c r="C407" s="357" t="s">
        <v>986</v>
      </c>
      <c r="D407" s="330" t="s">
        <v>147</v>
      </c>
      <c r="E407" s="330" t="s">
        <v>988</v>
      </c>
      <c r="F407" s="330" t="s">
        <v>372</v>
      </c>
      <c r="G407" s="330"/>
      <c r="H407" s="330"/>
      <c r="I407" s="330" t="s">
        <v>989</v>
      </c>
      <c r="J407" s="330" t="s">
        <v>987</v>
      </c>
      <c r="K407" s="62"/>
      <c r="L407" s="62"/>
      <c r="M407" s="62"/>
      <c r="N407" s="62"/>
      <c r="O407" s="62"/>
      <c r="P407" s="62"/>
      <c r="Q407" s="58" t="s">
        <v>1646</v>
      </c>
      <c r="R407" s="486"/>
    </row>
    <row r="408" spans="1:18" ht="38.25">
      <c r="A408" s="479">
        <v>44774</v>
      </c>
      <c r="B408" s="411"/>
      <c r="C408" s="411"/>
      <c r="D408" s="330" t="s">
        <v>147</v>
      </c>
      <c r="E408" s="330" t="s">
        <v>2006</v>
      </c>
      <c r="F408" s="330" t="s">
        <v>2007</v>
      </c>
      <c r="G408" s="330"/>
      <c r="H408" s="330"/>
      <c r="I408" s="330"/>
      <c r="J408" s="330"/>
      <c r="K408" s="62"/>
      <c r="L408" s="62"/>
      <c r="M408" s="62"/>
      <c r="N408" s="62"/>
      <c r="O408" s="62"/>
      <c r="P408" s="62"/>
      <c r="Q408" s="58" t="s">
        <v>1952</v>
      </c>
      <c r="R408" s="486"/>
    </row>
    <row r="409" spans="1:18" ht="63.75">
      <c r="A409" s="479">
        <v>44652</v>
      </c>
      <c r="B409" s="355" t="s">
        <v>1551</v>
      </c>
      <c r="C409" s="357" t="s">
        <v>616</v>
      </c>
      <c r="D409" s="330" t="s">
        <v>778</v>
      </c>
      <c r="E409" s="330" t="s">
        <v>693</v>
      </c>
      <c r="F409" s="330"/>
      <c r="G409" s="330"/>
      <c r="H409" s="330"/>
      <c r="I409" s="330" t="s">
        <v>617</v>
      </c>
      <c r="J409" s="330" t="s">
        <v>159</v>
      </c>
      <c r="K409" s="62"/>
      <c r="L409" s="62"/>
      <c r="M409" s="62"/>
      <c r="N409" s="62"/>
      <c r="O409" s="62"/>
      <c r="P409" s="58"/>
      <c r="Q409" s="58" t="s">
        <v>1023</v>
      </c>
      <c r="R409" s="486"/>
    </row>
    <row r="410" spans="1:18" ht="51">
      <c r="A410" s="479">
        <v>44652</v>
      </c>
      <c r="B410" s="348"/>
      <c r="C410" s="358"/>
      <c r="D410" s="330" t="s">
        <v>691</v>
      </c>
      <c r="E410" s="330" t="s">
        <v>692</v>
      </c>
      <c r="F410" s="330"/>
      <c r="G410" s="330"/>
      <c r="H410" s="330"/>
      <c r="I410" s="330" t="s">
        <v>1022</v>
      </c>
      <c r="J410" s="330" t="s">
        <v>159</v>
      </c>
      <c r="K410" s="62"/>
      <c r="L410" s="62"/>
      <c r="M410" s="62"/>
      <c r="N410" s="62"/>
      <c r="O410" s="62"/>
      <c r="P410" s="58"/>
      <c r="Q410" s="58" t="s">
        <v>1647</v>
      </c>
      <c r="R410" s="486"/>
    </row>
    <row r="411" spans="1:18" ht="38.25">
      <c r="A411" s="479">
        <v>44805</v>
      </c>
      <c r="B411" s="411"/>
      <c r="C411" s="411"/>
      <c r="D411" s="330" t="s">
        <v>1916</v>
      </c>
      <c r="E411" s="34">
        <v>44830</v>
      </c>
      <c r="F411" s="330" t="s">
        <v>1879</v>
      </c>
      <c r="G411" s="330"/>
      <c r="H411" s="330"/>
      <c r="I411" s="330"/>
      <c r="J411" s="330"/>
      <c r="K411" s="62"/>
      <c r="L411" s="62"/>
      <c r="M411" s="62"/>
      <c r="N411" s="62"/>
      <c r="O411" s="62"/>
      <c r="P411" s="58"/>
      <c r="Q411" s="58" t="s">
        <v>1952</v>
      </c>
      <c r="R411" s="486" t="s">
        <v>1961</v>
      </c>
    </row>
    <row r="412" spans="1:18" ht="25.5">
      <c r="A412" s="479">
        <v>44593</v>
      </c>
      <c r="B412" s="355" t="s">
        <v>1552</v>
      </c>
      <c r="C412" s="350" t="s">
        <v>1335</v>
      </c>
      <c r="D412" s="330" t="s">
        <v>1336</v>
      </c>
      <c r="E412" s="330" t="s">
        <v>315</v>
      </c>
      <c r="F412" s="330"/>
      <c r="G412" s="330"/>
      <c r="H412" s="330"/>
      <c r="I412" s="330"/>
      <c r="J412" s="330"/>
      <c r="K412" s="62"/>
      <c r="L412" s="62"/>
      <c r="M412" s="62"/>
      <c r="N412" s="62"/>
      <c r="O412" s="62"/>
      <c r="P412" s="58"/>
      <c r="Q412" s="58" t="s">
        <v>1648</v>
      </c>
      <c r="R412" s="486"/>
    </row>
    <row r="413" spans="1:18" ht="25.5">
      <c r="A413" s="479">
        <v>44593</v>
      </c>
      <c r="B413" s="354"/>
      <c r="C413" s="350"/>
      <c r="D413" s="330" t="s">
        <v>1337</v>
      </c>
      <c r="E413" s="330" t="s">
        <v>223</v>
      </c>
      <c r="F413" s="330" t="s">
        <v>224</v>
      </c>
      <c r="G413" s="62"/>
      <c r="H413" s="62"/>
      <c r="I413" s="330"/>
      <c r="J413" s="330"/>
      <c r="K413" s="62"/>
      <c r="L413" s="62"/>
      <c r="M413" s="62"/>
      <c r="N413" s="62"/>
      <c r="O413" s="62"/>
      <c r="P413" s="62"/>
      <c r="Q413" s="58" t="s">
        <v>564</v>
      </c>
      <c r="R413" s="486"/>
    </row>
    <row r="414" spans="1:18" ht="25.5">
      <c r="A414" s="479">
        <v>44593</v>
      </c>
      <c r="B414" s="354"/>
      <c r="C414" s="350" t="s">
        <v>225</v>
      </c>
      <c r="D414" s="330" t="s">
        <v>1337</v>
      </c>
      <c r="E414" s="330" t="s">
        <v>182</v>
      </c>
      <c r="F414" s="330" t="s">
        <v>226</v>
      </c>
      <c r="G414" s="62"/>
      <c r="H414" s="62"/>
      <c r="I414" s="330"/>
      <c r="J414" s="330"/>
      <c r="K414" s="62"/>
      <c r="L414" s="62"/>
      <c r="M414" s="62"/>
      <c r="N414" s="62"/>
      <c r="O414" s="62"/>
      <c r="P414" s="62"/>
      <c r="Q414" s="58" t="s">
        <v>1649</v>
      </c>
      <c r="R414" s="486"/>
    </row>
    <row r="415" spans="1:18" ht="25.5">
      <c r="A415" s="479">
        <v>44593</v>
      </c>
      <c r="B415" s="354"/>
      <c r="C415" s="350"/>
      <c r="D415" s="330" t="s">
        <v>1338</v>
      </c>
      <c r="E415" s="330" t="s">
        <v>247</v>
      </c>
      <c r="F415" s="330" t="s">
        <v>246</v>
      </c>
      <c r="G415" s="62"/>
      <c r="H415" s="62"/>
      <c r="I415" s="330"/>
      <c r="J415" s="330"/>
      <c r="K415" s="62"/>
      <c r="L415" s="62"/>
      <c r="M415" s="62"/>
      <c r="N415" s="62"/>
      <c r="O415" s="62"/>
      <c r="P415" s="62"/>
      <c r="Q415" s="58" t="s">
        <v>402</v>
      </c>
      <c r="R415" s="486"/>
    </row>
    <row r="416" spans="1:18" ht="25.5">
      <c r="A416" s="479">
        <v>44682</v>
      </c>
      <c r="B416" s="354"/>
      <c r="C416" s="350"/>
      <c r="D416" s="330" t="s">
        <v>1339</v>
      </c>
      <c r="E416" s="330" t="s">
        <v>625</v>
      </c>
      <c r="F416" s="330"/>
      <c r="G416" s="62"/>
      <c r="H416" s="62"/>
      <c r="I416" s="330"/>
      <c r="J416" s="330"/>
      <c r="K416" s="62"/>
      <c r="L416" s="62"/>
      <c r="M416" s="62"/>
      <c r="N416" s="62"/>
      <c r="O416" s="62"/>
      <c r="P416" s="62"/>
      <c r="Q416" s="58" t="s">
        <v>1650</v>
      </c>
      <c r="R416" s="486"/>
    </row>
    <row r="417" spans="1:18" ht="38.25">
      <c r="A417" s="479">
        <v>44682</v>
      </c>
      <c r="B417" s="354"/>
      <c r="C417" s="350"/>
      <c r="D417" s="330" t="s">
        <v>147</v>
      </c>
      <c r="E417" s="330" t="s">
        <v>1135</v>
      </c>
      <c r="F417" s="330"/>
      <c r="G417" s="62"/>
      <c r="H417" s="62"/>
      <c r="I417" s="330" t="s">
        <v>740</v>
      </c>
      <c r="J417" s="330" t="s">
        <v>159</v>
      </c>
      <c r="K417" s="62"/>
      <c r="L417" s="62"/>
      <c r="M417" s="62"/>
      <c r="N417" s="62"/>
      <c r="O417" s="62"/>
      <c r="P417" s="62"/>
      <c r="Q417" s="58" t="s">
        <v>1651</v>
      </c>
      <c r="R417" s="486"/>
    </row>
    <row r="418" spans="1:18" ht="25.5">
      <c r="A418" s="479">
        <v>44682</v>
      </c>
      <c r="B418" s="354"/>
      <c r="C418" s="330" t="s">
        <v>748</v>
      </c>
      <c r="D418" s="330" t="s">
        <v>147</v>
      </c>
      <c r="E418" s="34" t="s">
        <v>1136</v>
      </c>
      <c r="F418" s="330"/>
      <c r="G418" s="62"/>
      <c r="H418" s="62"/>
      <c r="I418" s="62"/>
      <c r="J418" s="330"/>
      <c r="K418" s="330" t="s">
        <v>749</v>
      </c>
      <c r="L418" s="62"/>
      <c r="M418" s="62"/>
      <c r="N418" s="62"/>
      <c r="O418" s="62"/>
      <c r="P418" s="62"/>
      <c r="Q418" s="58" t="s">
        <v>750</v>
      </c>
      <c r="R418" s="486"/>
    </row>
    <row r="419" spans="1:18" ht="38.25">
      <c r="A419" s="479">
        <v>44713</v>
      </c>
      <c r="B419" s="349"/>
      <c r="C419" s="330" t="s">
        <v>225</v>
      </c>
      <c r="D419" s="330" t="s">
        <v>942</v>
      </c>
      <c r="E419" s="34" t="s">
        <v>859</v>
      </c>
      <c r="F419" s="330" t="s">
        <v>1761</v>
      </c>
      <c r="G419" s="62"/>
      <c r="H419" s="62"/>
      <c r="I419" s="62"/>
      <c r="J419" s="330"/>
      <c r="K419" s="330"/>
      <c r="L419" s="62"/>
      <c r="M419" s="62"/>
      <c r="N419" s="62"/>
      <c r="O419" s="62"/>
      <c r="P419" s="62"/>
      <c r="Q419" s="58"/>
      <c r="R419" s="486"/>
    </row>
    <row r="420" spans="1:18" ht="38.25">
      <c r="A420" s="479">
        <v>44743</v>
      </c>
      <c r="B420" s="412" t="s">
        <v>1552</v>
      </c>
      <c r="C420" s="330" t="s">
        <v>225</v>
      </c>
      <c r="D420" s="330" t="s">
        <v>463</v>
      </c>
      <c r="E420" s="34" t="s">
        <v>1694</v>
      </c>
      <c r="F420" s="330" t="s">
        <v>1762</v>
      </c>
      <c r="G420" s="62"/>
      <c r="H420" s="62"/>
      <c r="I420" s="62"/>
      <c r="J420" s="330"/>
      <c r="K420" s="330"/>
      <c r="L420" s="62"/>
      <c r="M420" s="62"/>
      <c r="N420" s="62"/>
      <c r="O420" s="62"/>
      <c r="P420" s="62"/>
      <c r="Q420" s="58" t="s">
        <v>2398</v>
      </c>
      <c r="R420" s="486" t="s">
        <v>1763</v>
      </c>
    </row>
    <row r="421" spans="1:18" ht="38.25">
      <c r="A421" s="479">
        <v>44743</v>
      </c>
      <c r="B421" s="413"/>
      <c r="C421" s="330" t="s">
        <v>748</v>
      </c>
      <c r="D421" s="330" t="s">
        <v>1764</v>
      </c>
      <c r="E421" s="34" t="s">
        <v>1765</v>
      </c>
      <c r="F421" s="330"/>
      <c r="G421" s="62"/>
      <c r="H421" s="62"/>
      <c r="I421" s="62"/>
      <c r="J421" s="330"/>
      <c r="K421" s="330"/>
      <c r="L421" s="62"/>
      <c r="M421" s="62"/>
      <c r="N421" s="62"/>
      <c r="O421" s="62"/>
      <c r="P421" s="62"/>
      <c r="Q421" s="58" t="s">
        <v>2319</v>
      </c>
      <c r="R421" s="486"/>
    </row>
    <row r="422" spans="1:18" ht="38.25">
      <c r="A422" s="479">
        <v>44774</v>
      </c>
      <c r="B422" s="413"/>
      <c r="C422" s="330" t="s">
        <v>225</v>
      </c>
      <c r="D422" s="330" t="s">
        <v>1766</v>
      </c>
      <c r="E422" s="34" t="s">
        <v>1767</v>
      </c>
      <c r="F422" s="330"/>
      <c r="G422" s="62"/>
      <c r="H422" s="62"/>
      <c r="I422" s="62"/>
      <c r="J422" s="330"/>
      <c r="K422" s="330"/>
      <c r="L422" s="62"/>
      <c r="M422" s="62"/>
      <c r="N422" s="62"/>
      <c r="O422" s="62"/>
      <c r="P422" s="62"/>
      <c r="Q422" s="58" t="s">
        <v>2317</v>
      </c>
      <c r="R422" s="486"/>
    </row>
    <row r="423" spans="1:18" ht="38.25">
      <c r="A423" s="479">
        <v>44774</v>
      </c>
      <c r="B423" s="413"/>
      <c r="C423" s="330" t="s">
        <v>748</v>
      </c>
      <c r="D423" s="330" t="s">
        <v>1768</v>
      </c>
      <c r="E423" s="34" t="s">
        <v>1769</v>
      </c>
      <c r="F423" s="330"/>
      <c r="G423" s="62"/>
      <c r="H423" s="62"/>
      <c r="I423" s="62"/>
      <c r="J423" s="330"/>
      <c r="K423" s="330"/>
      <c r="L423" s="62"/>
      <c r="M423" s="62"/>
      <c r="N423" s="62"/>
      <c r="O423" s="62"/>
      <c r="P423" s="62"/>
      <c r="Q423" s="58" t="s">
        <v>2318</v>
      </c>
      <c r="R423" s="486"/>
    </row>
    <row r="424" spans="1:18" ht="38.25">
      <c r="A424" s="479">
        <v>44774</v>
      </c>
      <c r="B424" s="413"/>
      <c r="C424" s="330" t="s">
        <v>225</v>
      </c>
      <c r="D424" s="330" t="s">
        <v>1770</v>
      </c>
      <c r="E424" s="34" t="s">
        <v>1771</v>
      </c>
      <c r="F424" s="330"/>
      <c r="G424" s="62"/>
      <c r="H424" s="62"/>
      <c r="I424" s="62"/>
      <c r="J424" s="330"/>
      <c r="K424" s="330"/>
      <c r="L424" s="62"/>
      <c r="M424" s="62"/>
      <c r="N424" s="62"/>
      <c r="O424" s="62"/>
      <c r="P424" s="62"/>
      <c r="Q424" s="58" t="s">
        <v>2397</v>
      </c>
      <c r="R424" s="486"/>
    </row>
    <row r="425" spans="1:18" ht="72" customHeight="1">
      <c r="A425" s="479">
        <v>44805</v>
      </c>
      <c r="B425" s="413"/>
      <c r="C425" s="330" t="s">
        <v>225</v>
      </c>
      <c r="D425" s="330" t="s">
        <v>2129</v>
      </c>
      <c r="E425" s="34"/>
      <c r="F425" s="330"/>
      <c r="G425" s="62"/>
      <c r="H425" s="62"/>
      <c r="I425" s="62"/>
      <c r="J425" s="330"/>
      <c r="K425" s="330"/>
      <c r="L425" s="62"/>
      <c r="M425" s="62"/>
      <c r="N425" s="62"/>
      <c r="O425" s="62"/>
      <c r="P425" s="62"/>
      <c r="Q425" s="58" t="s">
        <v>2130</v>
      </c>
      <c r="R425" s="486"/>
    </row>
    <row r="426" spans="1:18" ht="45" customHeight="1">
      <c r="A426" s="479">
        <v>44805</v>
      </c>
      <c r="B426" s="414"/>
      <c r="C426" s="330" t="s">
        <v>225</v>
      </c>
      <c r="D426" s="330" t="s">
        <v>2131</v>
      </c>
      <c r="E426" s="34"/>
      <c r="F426" s="330"/>
      <c r="G426" s="62"/>
      <c r="H426" s="62"/>
      <c r="I426" s="62"/>
      <c r="J426" s="330"/>
      <c r="K426" s="330"/>
      <c r="L426" s="62"/>
      <c r="M426" s="62"/>
      <c r="N426" s="62"/>
      <c r="O426" s="62"/>
      <c r="P426" s="62"/>
      <c r="Q426" s="58" t="s">
        <v>2132</v>
      </c>
      <c r="R426" s="486"/>
    </row>
    <row r="427" spans="1:18" ht="84" customHeight="1">
      <c r="A427" s="479">
        <v>44652</v>
      </c>
      <c r="B427" s="355" t="s">
        <v>1553</v>
      </c>
      <c r="C427" s="330" t="s">
        <v>677</v>
      </c>
      <c r="D427" s="330" t="s">
        <v>678</v>
      </c>
      <c r="E427" s="330" t="s">
        <v>679</v>
      </c>
      <c r="F427" s="330"/>
      <c r="G427" s="62"/>
      <c r="H427" s="62"/>
      <c r="I427" s="330" t="s">
        <v>697</v>
      </c>
      <c r="J427" s="330" t="s">
        <v>693</v>
      </c>
      <c r="K427" s="62"/>
      <c r="L427" s="62"/>
      <c r="M427" s="62"/>
      <c r="N427" s="62"/>
      <c r="O427" s="62"/>
      <c r="P427" s="62"/>
      <c r="Q427" s="58" t="s">
        <v>1652</v>
      </c>
      <c r="R427" s="486"/>
    </row>
    <row r="428" spans="1:18" ht="22.5" customHeight="1">
      <c r="A428" s="479">
        <v>44682</v>
      </c>
      <c r="B428" s="417"/>
      <c r="C428" s="357" t="s">
        <v>642</v>
      </c>
      <c r="D428" s="330" t="s">
        <v>1340</v>
      </c>
      <c r="E428" s="330" t="s">
        <v>643</v>
      </c>
      <c r="F428" s="330"/>
      <c r="G428" s="62"/>
      <c r="H428" s="62"/>
      <c r="I428" s="330"/>
      <c r="J428" s="330"/>
      <c r="K428" s="62"/>
      <c r="L428" s="62"/>
      <c r="M428" s="62"/>
      <c r="N428" s="62"/>
      <c r="O428" s="62"/>
      <c r="P428" s="62"/>
      <c r="Q428" s="58" t="s">
        <v>644</v>
      </c>
      <c r="R428" s="486"/>
    </row>
    <row r="429" spans="1:18" ht="25.5">
      <c r="A429" s="479">
        <v>44774</v>
      </c>
      <c r="B429" s="417"/>
      <c r="C429" s="410"/>
      <c r="D429" s="330" t="s">
        <v>1843</v>
      </c>
      <c r="E429" s="330" t="s">
        <v>1844</v>
      </c>
      <c r="F429" s="330"/>
      <c r="G429" s="330"/>
      <c r="H429" s="330"/>
      <c r="I429" s="330"/>
      <c r="J429" s="34"/>
      <c r="K429" s="330"/>
      <c r="L429" s="330"/>
      <c r="M429" s="330"/>
      <c r="N429" s="330"/>
      <c r="O429" s="330"/>
      <c r="P429" s="330"/>
      <c r="Q429" s="58" t="s">
        <v>644</v>
      </c>
      <c r="R429" s="486"/>
    </row>
    <row r="430" spans="1:18" ht="49.5" customHeight="1">
      <c r="A430" s="479">
        <v>44805</v>
      </c>
      <c r="B430" s="417"/>
      <c r="C430" s="411"/>
      <c r="D430" s="330" t="s">
        <v>1934</v>
      </c>
      <c r="E430" s="330" t="s">
        <v>1074</v>
      </c>
      <c r="F430" s="330"/>
      <c r="G430" s="330"/>
      <c r="H430" s="330"/>
      <c r="I430" s="330"/>
      <c r="J430" s="34"/>
      <c r="K430" s="330"/>
      <c r="L430" s="330"/>
      <c r="M430" s="330"/>
      <c r="N430" s="330"/>
      <c r="O430" s="330"/>
      <c r="P430" s="330"/>
      <c r="Q430" s="58" t="s">
        <v>1935</v>
      </c>
      <c r="R430" s="486"/>
    </row>
    <row r="431" spans="1:18" ht="42.75" customHeight="1">
      <c r="A431" s="479">
        <v>44805</v>
      </c>
      <c r="B431" s="417"/>
      <c r="C431" s="337" t="s">
        <v>2153</v>
      </c>
      <c r="D431" s="330" t="s">
        <v>2154</v>
      </c>
      <c r="E431" s="330"/>
      <c r="F431" s="330"/>
      <c r="G431" s="330"/>
      <c r="H431" s="330"/>
      <c r="I431" s="330"/>
      <c r="J431" s="34"/>
      <c r="K431" s="330"/>
      <c r="L431" s="330"/>
      <c r="M431" s="330"/>
      <c r="N431" s="330"/>
      <c r="O431" s="330"/>
      <c r="P431" s="330"/>
      <c r="Q431" s="58" t="s">
        <v>2396</v>
      </c>
      <c r="R431" s="486"/>
    </row>
    <row r="432" spans="1:18" ht="51">
      <c r="A432" s="479">
        <v>44805</v>
      </c>
      <c r="B432" s="417"/>
      <c r="C432" s="336" t="s">
        <v>642</v>
      </c>
      <c r="D432" s="238" t="s">
        <v>2192</v>
      </c>
      <c r="E432" s="312" t="s">
        <v>2193</v>
      </c>
      <c r="F432" s="262">
        <v>44774</v>
      </c>
      <c r="G432" s="263"/>
      <c r="H432" s="263"/>
      <c r="I432" s="264" t="s">
        <v>2194</v>
      </c>
      <c r="J432" s="265">
        <v>44831</v>
      </c>
      <c r="K432" s="263"/>
      <c r="L432" s="263"/>
      <c r="M432" s="263"/>
      <c r="N432" s="263"/>
      <c r="O432" s="263"/>
      <c r="P432" s="263"/>
      <c r="Q432" s="261" t="s">
        <v>2195</v>
      </c>
      <c r="R432" s="486"/>
    </row>
    <row r="433" spans="1:18" ht="51.75" hidden="1" customHeight="1">
      <c r="A433" s="479">
        <v>44835</v>
      </c>
      <c r="B433" s="409"/>
      <c r="C433" s="238" t="s">
        <v>677</v>
      </c>
      <c r="D433" s="238" t="s">
        <v>1916</v>
      </c>
      <c r="E433" s="312" t="s">
        <v>2351</v>
      </c>
      <c r="F433" s="262"/>
      <c r="G433" s="263"/>
      <c r="H433" s="263"/>
      <c r="I433" s="264"/>
      <c r="J433" s="265"/>
      <c r="K433" s="263"/>
      <c r="L433" s="263"/>
      <c r="M433" s="263"/>
      <c r="N433" s="263"/>
      <c r="O433" s="263"/>
      <c r="P433" s="263"/>
      <c r="Q433" s="261" t="s">
        <v>2395</v>
      </c>
      <c r="R433" s="486" t="s">
        <v>2354</v>
      </c>
    </row>
    <row r="434" spans="1:18" ht="36" customHeight="1">
      <c r="A434" s="479">
        <v>44621</v>
      </c>
      <c r="B434" s="355" t="s">
        <v>1554</v>
      </c>
      <c r="C434" s="357" t="s">
        <v>236</v>
      </c>
      <c r="D434" s="330" t="s">
        <v>463</v>
      </c>
      <c r="E434" s="330" t="s">
        <v>493</v>
      </c>
      <c r="F434" s="330"/>
      <c r="G434" s="330"/>
      <c r="H434" s="330"/>
      <c r="I434" s="330" t="s">
        <v>494</v>
      </c>
      <c r="J434" s="34" t="s">
        <v>495</v>
      </c>
      <c r="K434" s="330"/>
      <c r="L434" s="330"/>
      <c r="M434" s="330"/>
      <c r="N434" s="330"/>
      <c r="O434" s="330"/>
      <c r="P434" s="330"/>
      <c r="Q434" s="58" t="s">
        <v>565</v>
      </c>
      <c r="R434" s="486" t="s">
        <v>496</v>
      </c>
    </row>
    <row r="435" spans="1:18" ht="42.75" customHeight="1">
      <c r="A435" s="479">
        <v>44621</v>
      </c>
      <c r="B435" s="348"/>
      <c r="C435" s="358"/>
      <c r="D435" s="330" t="s">
        <v>497</v>
      </c>
      <c r="E435" s="330" t="s">
        <v>237</v>
      </c>
      <c r="F435" s="330"/>
      <c r="G435" s="330"/>
      <c r="H435" s="330"/>
      <c r="I435" s="330" t="s">
        <v>422</v>
      </c>
      <c r="J435" s="330" t="s">
        <v>499</v>
      </c>
      <c r="K435" s="330"/>
      <c r="L435" s="330"/>
      <c r="M435" s="330"/>
      <c r="N435" s="330"/>
      <c r="O435" s="62"/>
      <c r="P435" s="58" t="s">
        <v>421</v>
      </c>
      <c r="Q435" s="58" t="s">
        <v>498</v>
      </c>
      <c r="R435" s="486" t="s">
        <v>496</v>
      </c>
    </row>
    <row r="436" spans="1:18" ht="37.5" customHeight="1">
      <c r="A436" s="479">
        <v>44621</v>
      </c>
      <c r="B436" s="348"/>
      <c r="C436" s="358"/>
      <c r="D436" s="330" t="s">
        <v>1341</v>
      </c>
      <c r="E436" s="330" t="s">
        <v>500</v>
      </c>
      <c r="F436" s="330"/>
      <c r="G436" s="330"/>
      <c r="H436" s="330"/>
      <c r="I436" s="330"/>
      <c r="J436" s="330"/>
      <c r="K436" s="330"/>
      <c r="L436" s="330"/>
      <c r="M436" s="330"/>
      <c r="N436" s="330"/>
      <c r="O436" s="62"/>
      <c r="P436" s="58"/>
      <c r="Q436" s="58" t="s">
        <v>450</v>
      </c>
      <c r="R436" s="486"/>
    </row>
    <row r="437" spans="1:18" ht="45" customHeight="1">
      <c r="A437" s="479">
        <v>44652</v>
      </c>
      <c r="B437" s="348"/>
      <c r="C437" s="358"/>
      <c r="D437" s="330" t="s">
        <v>1342</v>
      </c>
      <c r="E437" s="330" t="s">
        <v>668</v>
      </c>
      <c r="F437" s="330"/>
      <c r="G437" s="330"/>
      <c r="H437" s="330"/>
      <c r="I437" s="330"/>
      <c r="J437" s="330"/>
      <c r="K437" s="330"/>
      <c r="L437" s="330"/>
      <c r="M437" s="330"/>
      <c r="N437" s="330"/>
      <c r="O437" s="62"/>
      <c r="P437" s="58"/>
      <c r="Q437" s="58" t="s">
        <v>669</v>
      </c>
      <c r="R437" s="486"/>
    </row>
    <row r="438" spans="1:18" ht="62.25" customHeight="1">
      <c r="A438" s="479">
        <v>44682</v>
      </c>
      <c r="B438" s="348"/>
      <c r="C438" s="358"/>
      <c r="D438" s="330" t="s">
        <v>635</v>
      </c>
      <c r="E438" s="330" t="s">
        <v>711</v>
      </c>
      <c r="F438" s="330" t="s">
        <v>712</v>
      </c>
      <c r="G438" s="330"/>
      <c r="H438" s="330"/>
      <c r="I438" s="330"/>
      <c r="J438" s="330"/>
      <c r="K438" s="330"/>
      <c r="L438" s="330"/>
      <c r="M438" s="330"/>
      <c r="N438" s="330"/>
      <c r="O438" s="62"/>
      <c r="P438" s="58"/>
      <c r="Q438" s="58" t="s">
        <v>1653</v>
      </c>
      <c r="R438" s="486"/>
    </row>
    <row r="439" spans="1:18" ht="50.25" customHeight="1">
      <c r="A439" s="479">
        <v>44805</v>
      </c>
      <c r="B439" s="411"/>
      <c r="C439" s="411"/>
      <c r="D439" s="238" t="s">
        <v>463</v>
      </c>
      <c r="E439" s="345" t="s">
        <v>2095</v>
      </c>
      <c r="F439" s="256" t="s">
        <v>297</v>
      </c>
      <c r="G439" s="257"/>
      <c r="H439" s="257"/>
      <c r="I439" s="256" t="s">
        <v>2177</v>
      </c>
      <c r="J439" s="258">
        <v>44838</v>
      </c>
      <c r="K439" s="330"/>
      <c r="L439" s="330"/>
      <c r="M439" s="330"/>
      <c r="N439" s="330"/>
      <c r="O439" s="62"/>
      <c r="P439" s="58"/>
      <c r="Q439" s="58" t="s">
        <v>2394</v>
      </c>
      <c r="R439" s="486"/>
    </row>
    <row r="440" spans="1:18" ht="35.25" customHeight="1">
      <c r="A440" s="479">
        <v>44713</v>
      </c>
      <c r="B440" s="355" t="s">
        <v>1555</v>
      </c>
      <c r="C440" s="357" t="s">
        <v>790</v>
      </c>
      <c r="D440" s="330" t="s">
        <v>1343</v>
      </c>
      <c r="E440" s="330"/>
      <c r="F440" s="330" t="s">
        <v>791</v>
      </c>
      <c r="G440" s="330"/>
      <c r="H440" s="330"/>
      <c r="I440" s="330"/>
      <c r="J440" s="330"/>
      <c r="K440" s="330"/>
      <c r="L440" s="330"/>
      <c r="M440" s="330"/>
      <c r="N440" s="330"/>
      <c r="O440" s="330"/>
      <c r="P440" s="58"/>
      <c r="Q440" s="58" t="s">
        <v>792</v>
      </c>
      <c r="R440" s="486"/>
    </row>
    <row r="441" spans="1:18" ht="63.75">
      <c r="A441" s="526">
        <v>44743</v>
      </c>
      <c r="B441" s="410"/>
      <c r="C441" s="410"/>
      <c r="D441" s="331" t="s">
        <v>1810</v>
      </c>
      <c r="E441" s="331" t="s">
        <v>1811</v>
      </c>
      <c r="F441" s="331"/>
      <c r="G441" s="331"/>
      <c r="H441" s="331"/>
      <c r="I441" s="331"/>
      <c r="J441" s="331"/>
      <c r="K441" s="331"/>
      <c r="L441" s="331"/>
      <c r="M441" s="331"/>
      <c r="N441" s="331"/>
      <c r="O441" s="331"/>
      <c r="P441" s="217"/>
      <c r="Q441" s="217" t="s">
        <v>1812</v>
      </c>
      <c r="R441" s="527"/>
    </row>
    <row r="442" spans="1:18" ht="38.25">
      <c r="A442" s="526">
        <v>44805</v>
      </c>
      <c r="B442" s="410"/>
      <c r="C442" s="410"/>
      <c r="D442" s="331" t="s">
        <v>1940</v>
      </c>
      <c r="E442" s="205">
        <v>44830</v>
      </c>
      <c r="F442" s="331"/>
      <c r="G442" s="331"/>
      <c r="H442" s="331"/>
      <c r="I442" s="331"/>
      <c r="J442" s="331"/>
      <c r="K442" s="331"/>
      <c r="L442" s="331"/>
      <c r="M442" s="331"/>
      <c r="N442" s="331"/>
      <c r="O442" s="331"/>
      <c r="P442" s="217"/>
      <c r="Q442" s="217" t="s">
        <v>1941</v>
      </c>
      <c r="R442" s="527"/>
    </row>
    <row r="443" spans="1:18" ht="38.25">
      <c r="A443" s="526">
        <v>44805</v>
      </c>
      <c r="B443" s="411"/>
      <c r="C443" s="411"/>
      <c r="D443" s="331" t="s">
        <v>1940</v>
      </c>
      <c r="E443" s="205">
        <v>44827</v>
      </c>
      <c r="F443" s="331"/>
      <c r="G443" s="331"/>
      <c r="H443" s="331"/>
      <c r="I443" s="331"/>
      <c r="J443" s="331"/>
      <c r="K443" s="331"/>
      <c r="L443" s="331"/>
      <c r="M443" s="331"/>
      <c r="N443" s="331"/>
      <c r="O443" s="331"/>
      <c r="P443" s="217"/>
      <c r="Q443" s="217" t="s">
        <v>1942</v>
      </c>
      <c r="R443" s="527"/>
    </row>
    <row r="444" spans="1:18" ht="63.75" thickBot="1">
      <c r="A444" s="494">
        <v>44256</v>
      </c>
      <c r="B444" s="531" t="s">
        <v>1556</v>
      </c>
      <c r="C444" s="496" t="s">
        <v>423</v>
      </c>
      <c r="D444" s="496" t="s">
        <v>1344</v>
      </c>
      <c r="E444" s="496" t="s">
        <v>426</v>
      </c>
      <c r="F444" s="496" t="s">
        <v>425</v>
      </c>
      <c r="G444" s="496"/>
      <c r="H444" s="532"/>
      <c r="I444" s="496"/>
      <c r="J444" s="532"/>
      <c r="K444" s="496"/>
      <c r="L444" s="496"/>
      <c r="M444" s="496"/>
      <c r="N444" s="496"/>
      <c r="O444" s="496"/>
      <c r="P444" s="496"/>
      <c r="Q444" s="500" t="s">
        <v>424</v>
      </c>
      <c r="R444" s="533"/>
    </row>
    <row r="445" spans="1:18" ht="13.5" thickTop="1"/>
  </sheetData>
  <mergeCells count="127">
    <mergeCell ref="B412:B419"/>
    <mergeCell ref="B420:B426"/>
    <mergeCell ref="C55:C63"/>
    <mergeCell ref="Q1:R1"/>
    <mergeCell ref="B234:B242"/>
    <mergeCell ref="B255:B268"/>
    <mergeCell ref="B270:B276"/>
    <mergeCell ref="B277:B284"/>
    <mergeCell ref="B289:B297"/>
    <mergeCell ref="B298:B325"/>
    <mergeCell ref="B230:B233"/>
    <mergeCell ref="C257:C264"/>
    <mergeCell ref="N381:O381"/>
    <mergeCell ref="B440:B443"/>
    <mergeCell ref="C440:C443"/>
    <mergeCell ref="C412:C413"/>
    <mergeCell ref="C383:C387"/>
    <mergeCell ref="C342:C345"/>
    <mergeCell ref="C428:C430"/>
    <mergeCell ref="B409:B411"/>
    <mergeCell ref="C409:C411"/>
    <mergeCell ref="C351:C364"/>
    <mergeCell ref="B406:B408"/>
    <mergeCell ref="C407:C408"/>
    <mergeCell ref="B399:B400"/>
    <mergeCell ref="C399:C400"/>
    <mergeCell ref="B427:B433"/>
    <mergeCell ref="C434:C439"/>
    <mergeCell ref="B434:B439"/>
    <mergeCell ref="B404:B405"/>
    <mergeCell ref="C335:C339"/>
    <mergeCell ref="C414:C417"/>
    <mergeCell ref="B401:B403"/>
    <mergeCell ref="C328:C334"/>
    <mergeCell ref="C308:C309"/>
    <mergeCell ref="C310:C311"/>
    <mergeCell ref="B327:B334"/>
    <mergeCell ref="B335:B347"/>
    <mergeCell ref="B348:B366"/>
    <mergeCell ref="B367:B382"/>
    <mergeCell ref="C367:C382"/>
    <mergeCell ref="B383:B394"/>
    <mergeCell ref="B395:B396"/>
    <mergeCell ref="C389:C394"/>
    <mergeCell ref="C395:C396"/>
    <mergeCell ref="C40:C45"/>
    <mergeCell ref="C46:C50"/>
    <mergeCell ref="C73:C74"/>
    <mergeCell ref="C88:C89"/>
    <mergeCell ref="C98:C99"/>
    <mergeCell ref="C105:C106"/>
    <mergeCell ref="C11:C17"/>
    <mergeCell ref="C65:C67"/>
    <mergeCell ref="B30:B35"/>
    <mergeCell ref="B55:B69"/>
    <mergeCell ref="B36:B54"/>
    <mergeCell ref="B7:B29"/>
    <mergeCell ref="C110:C111"/>
    <mergeCell ref="B71:B80"/>
    <mergeCell ref="B81:B82"/>
    <mergeCell ref="B83:B100"/>
    <mergeCell ref="B101:B120"/>
    <mergeCell ref="B143:B148"/>
    <mergeCell ref="B201:B208"/>
    <mergeCell ref="A2:R2"/>
    <mergeCell ref="G4:H4"/>
    <mergeCell ref="I4:J4"/>
    <mergeCell ref="K4:M4"/>
    <mergeCell ref="A3:A5"/>
    <mergeCell ref="B3:B5"/>
    <mergeCell ref="C3:C5"/>
    <mergeCell ref="D3:D5"/>
    <mergeCell ref="E3:E5"/>
    <mergeCell ref="F3:F5"/>
    <mergeCell ref="G3:R3"/>
    <mergeCell ref="N4:O4"/>
    <mergeCell ref="R4:R5"/>
    <mergeCell ref="Q4:Q5"/>
    <mergeCell ref="C24:C25"/>
    <mergeCell ref="C30:C31"/>
    <mergeCell ref="C38:C39"/>
    <mergeCell ref="A6:R6"/>
    <mergeCell ref="C102:C103"/>
    <mergeCell ref="C107:C108"/>
    <mergeCell ref="C215:C216"/>
    <mergeCell ref="B218:B229"/>
    <mergeCell ref="C223:C229"/>
    <mergeCell ref="C112:C115"/>
    <mergeCell ref="C181:C189"/>
    <mergeCell ref="B149:B159"/>
    <mergeCell ref="B169:B176"/>
    <mergeCell ref="C164:C167"/>
    <mergeCell ref="C122:C123"/>
    <mergeCell ref="B121:B123"/>
    <mergeCell ref="B132:B133"/>
    <mergeCell ref="C124:C125"/>
    <mergeCell ref="B190:B196"/>
    <mergeCell ref="C250:C253"/>
    <mergeCell ref="C213:C214"/>
    <mergeCell ref="B243:B254"/>
    <mergeCell ref="B160:B163"/>
    <mergeCell ref="C160:C163"/>
    <mergeCell ref="B177:B178"/>
    <mergeCell ref="C193:C194"/>
    <mergeCell ref="B124:B130"/>
    <mergeCell ref="C145:C147"/>
    <mergeCell ref="B135:B142"/>
    <mergeCell ref="C135:C142"/>
    <mergeCell ref="B181:B189"/>
    <mergeCell ref="C202:C208"/>
    <mergeCell ref="B209:B211"/>
    <mergeCell ref="B212:B217"/>
    <mergeCell ref="C243:C244"/>
    <mergeCell ref="C246:C247"/>
    <mergeCell ref="C209:C210"/>
    <mergeCell ref="C240:C241"/>
    <mergeCell ref="C234:C239"/>
    <mergeCell ref="B164:B168"/>
    <mergeCell ref="C143:C144"/>
    <mergeCell ref="C149:C151"/>
    <mergeCell ref="B285:B288"/>
    <mergeCell ref="C270:C275"/>
    <mergeCell ref="C290:C293"/>
    <mergeCell ref="C304:C306"/>
    <mergeCell ref="C279:C284"/>
    <mergeCell ref="C255:C256"/>
    <mergeCell ref="C266:C268"/>
  </mergeCells>
  <phoneticPr fontId="4" type="noConversion"/>
  <pageMargins left="0.15748031496062992" right="0.15748031496062992" top="0.59055118110236227" bottom="0.39370078740157483" header="0.31496062992125984" footer="0.31496062992125984"/>
  <pageSetup paperSize="9" scale="5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FF0000"/>
  </sheetPr>
  <dimension ref="A1:P33"/>
  <sheetViews>
    <sheetView view="pageBreakPreview" topLeftCell="A3" zoomScale="75" zoomScaleSheetLayoutView="75" workbookViewId="0">
      <selection activeCell="P11" sqref="P11"/>
    </sheetView>
  </sheetViews>
  <sheetFormatPr defaultRowHeight="17.25"/>
  <cols>
    <col min="1" max="1" width="6.85546875" style="23" customWidth="1"/>
    <col min="2" max="2" width="60.140625" style="23" customWidth="1"/>
    <col min="3" max="3" width="7.28515625" style="23" customWidth="1"/>
    <col min="4" max="4" width="6.140625" style="23" customWidth="1"/>
    <col min="5" max="5" width="9.28515625" style="23" customWidth="1"/>
    <col min="6" max="6" width="5.85546875" style="23" customWidth="1"/>
    <col min="7" max="7" width="11.28515625" style="23" customWidth="1"/>
    <col min="8" max="8" width="5.28515625" style="23" customWidth="1"/>
    <col min="9" max="9" width="8.5703125" style="23" customWidth="1"/>
    <col min="10" max="10" width="5.7109375" style="23" customWidth="1"/>
    <col min="11" max="11" width="8.140625" style="23" customWidth="1"/>
    <col min="12" max="12" width="5.7109375" style="23" customWidth="1"/>
    <col min="13" max="13" width="7.5703125" style="23" customWidth="1"/>
    <col min="14" max="14" width="6" style="23" customWidth="1"/>
    <col min="15" max="15" width="6.7109375" style="23" customWidth="1"/>
    <col min="16" max="16" width="7.140625" style="23" customWidth="1"/>
    <col min="17" max="16384" width="9.140625" style="23"/>
  </cols>
  <sheetData>
    <row r="1" spans="1:16" ht="20.25">
      <c r="P1" s="137" t="s">
        <v>113</v>
      </c>
    </row>
    <row r="2" spans="1:16" ht="23.25">
      <c r="A2" s="441" t="s">
        <v>30</v>
      </c>
      <c r="B2" s="441"/>
      <c r="C2" s="441"/>
      <c r="D2" s="441"/>
      <c r="E2" s="441"/>
      <c r="F2" s="441"/>
      <c r="G2" s="441"/>
      <c r="H2" s="441"/>
      <c r="I2" s="441"/>
      <c r="J2" s="441"/>
      <c r="K2" s="441"/>
      <c r="L2" s="441"/>
      <c r="M2" s="441"/>
      <c r="N2" s="441"/>
      <c r="O2" s="441"/>
      <c r="P2" s="442"/>
    </row>
    <row r="3" spans="1:16" ht="18" thickBot="1"/>
    <row r="4" spans="1:16" ht="39" customHeight="1" thickBot="1">
      <c r="A4" s="433" t="s">
        <v>24</v>
      </c>
      <c r="B4" s="435" t="s">
        <v>118</v>
      </c>
      <c r="C4" s="437" t="s">
        <v>1678</v>
      </c>
      <c r="D4" s="438"/>
      <c r="E4" s="439"/>
      <c r="F4" s="439"/>
      <c r="G4" s="439"/>
      <c r="H4" s="439"/>
      <c r="I4" s="439"/>
      <c r="J4" s="439"/>
      <c r="K4" s="439"/>
      <c r="L4" s="439"/>
      <c r="M4" s="439"/>
      <c r="N4" s="439"/>
      <c r="O4" s="439"/>
      <c r="P4" s="440"/>
    </row>
    <row r="5" spans="1:16" ht="212.25" customHeight="1" thickBot="1">
      <c r="A5" s="434"/>
      <c r="B5" s="436"/>
      <c r="C5" s="141" t="s">
        <v>25</v>
      </c>
      <c r="D5" s="142" t="s">
        <v>7</v>
      </c>
      <c r="E5" s="142" t="s">
        <v>26</v>
      </c>
      <c r="F5" s="142" t="s">
        <v>7</v>
      </c>
      <c r="G5" s="142" t="s">
        <v>27</v>
      </c>
      <c r="H5" s="142" t="s">
        <v>7</v>
      </c>
      <c r="I5" s="142" t="s">
        <v>8</v>
      </c>
      <c r="J5" s="142" t="s">
        <v>7</v>
      </c>
      <c r="K5" s="142" t="s">
        <v>31</v>
      </c>
      <c r="L5" s="142" t="s">
        <v>7</v>
      </c>
      <c r="M5" s="142" t="s">
        <v>1346</v>
      </c>
      <c r="N5" s="143" t="s">
        <v>7</v>
      </c>
      <c r="O5" s="144" t="s">
        <v>28</v>
      </c>
      <c r="P5" s="145" t="s">
        <v>7</v>
      </c>
    </row>
    <row r="6" spans="1:16" ht="118.5" customHeight="1">
      <c r="A6" s="35">
        <v>1</v>
      </c>
      <c r="B6" s="37" t="s">
        <v>0</v>
      </c>
      <c r="C6" s="28">
        <v>7</v>
      </c>
      <c r="D6" s="28">
        <v>0</v>
      </c>
      <c r="E6" s="28">
        <f>4+F6</f>
        <v>8</v>
      </c>
      <c r="F6" s="28">
        <v>4</v>
      </c>
      <c r="G6" s="28">
        <v>8</v>
      </c>
      <c r="H6" s="28">
        <v>0</v>
      </c>
      <c r="I6" s="28">
        <v>4</v>
      </c>
      <c r="J6" s="28">
        <v>1</v>
      </c>
      <c r="K6" s="28">
        <v>3</v>
      </c>
      <c r="L6" s="28">
        <v>1</v>
      </c>
      <c r="M6" s="28">
        <v>0</v>
      </c>
      <c r="N6" s="46">
        <v>0</v>
      </c>
      <c r="O6" s="49">
        <f>C6+E6+G6+I6+K6+M6</f>
        <v>30</v>
      </c>
      <c r="P6" s="27">
        <f>N6+L6+J6+H6+F6+D6</f>
        <v>6</v>
      </c>
    </row>
    <row r="7" spans="1:16" ht="30" hidden="1" customHeight="1">
      <c r="A7" s="33">
        <v>2</v>
      </c>
      <c r="B7" s="38" t="s">
        <v>115</v>
      </c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47"/>
      <c r="O7" s="50">
        <f t="shared" ref="O7:O25" si="0">C7+E7+G7+I7+K7+M7</f>
        <v>0</v>
      </c>
      <c r="P7" s="44">
        <f t="shared" ref="P7:P30" si="1">N7+L7+J7+H7+F7+D7</f>
        <v>0</v>
      </c>
    </row>
    <row r="8" spans="1:16" ht="71.25" hidden="1" customHeight="1">
      <c r="A8" s="33">
        <v>3</v>
      </c>
      <c r="B8" s="38" t="s">
        <v>1</v>
      </c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47"/>
      <c r="O8" s="50">
        <f t="shared" si="0"/>
        <v>0</v>
      </c>
      <c r="P8" s="44">
        <f t="shared" si="1"/>
        <v>0</v>
      </c>
    </row>
    <row r="9" spans="1:16" ht="41.25" customHeight="1">
      <c r="A9" s="33">
        <v>2</v>
      </c>
      <c r="B9" s="38" t="s">
        <v>10</v>
      </c>
      <c r="C9" s="13">
        <f>1+D9</f>
        <v>3</v>
      </c>
      <c r="D9" s="13">
        <v>2</v>
      </c>
      <c r="E9" s="13">
        <f>1+F9</f>
        <v>5</v>
      </c>
      <c r="F9" s="13">
        <v>4</v>
      </c>
      <c r="G9" s="13">
        <f>H9</f>
        <v>3</v>
      </c>
      <c r="H9" s="13">
        <v>3</v>
      </c>
      <c r="I9" s="13">
        <v>2</v>
      </c>
      <c r="J9" s="13">
        <v>0</v>
      </c>
      <c r="K9" s="13">
        <f>59+L9</f>
        <v>67</v>
      </c>
      <c r="L9" s="13">
        <v>8</v>
      </c>
      <c r="M9" s="13">
        <f>95+N9</f>
        <v>225</v>
      </c>
      <c r="N9" s="47">
        <v>130</v>
      </c>
      <c r="O9" s="50">
        <f t="shared" si="0"/>
        <v>305</v>
      </c>
      <c r="P9" s="44">
        <f t="shared" si="1"/>
        <v>147</v>
      </c>
    </row>
    <row r="10" spans="1:16" ht="62.25" customHeight="1">
      <c r="A10" s="33">
        <v>5</v>
      </c>
      <c r="B10" s="36" t="s">
        <v>2379</v>
      </c>
      <c r="C10" s="13">
        <v>0</v>
      </c>
      <c r="D10" s="13">
        <v>0</v>
      </c>
      <c r="E10" s="13">
        <v>0</v>
      </c>
      <c r="F10" s="13">
        <v>0</v>
      </c>
      <c r="G10" s="13">
        <v>0</v>
      </c>
      <c r="H10" s="13">
        <v>0</v>
      </c>
      <c r="I10" s="13">
        <v>0</v>
      </c>
      <c r="J10" s="13">
        <v>0</v>
      </c>
      <c r="K10" s="13">
        <v>1</v>
      </c>
      <c r="L10" s="13">
        <v>1</v>
      </c>
      <c r="M10" s="13">
        <v>1</v>
      </c>
      <c r="N10" s="47">
        <v>1</v>
      </c>
      <c r="O10" s="50">
        <f t="shared" si="0"/>
        <v>2</v>
      </c>
      <c r="P10" s="44">
        <f t="shared" si="1"/>
        <v>2</v>
      </c>
    </row>
    <row r="11" spans="1:16" ht="51" customHeight="1">
      <c r="A11" s="33">
        <v>3</v>
      </c>
      <c r="B11" s="38" t="s">
        <v>1345</v>
      </c>
      <c r="C11" s="13">
        <f>8+D11</f>
        <v>12</v>
      </c>
      <c r="D11" s="13">
        <v>4</v>
      </c>
      <c r="E11" s="13">
        <v>6</v>
      </c>
      <c r="F11" s="13">
        <v>1</v>
      </c>
      <c r="G11" s="13">
        <v>12</v>
      </c>
      <c r="H11" s="13">
        <v>1</v>
      </c>
      <c r="I11" s="13">
        <f>4+J11</f>
        <v>5</v>
      </c>
      <c r="J11" s="13">
        <v>1</v>
      </c>
      <c r="K11" s="13">
        <f>6+L11</f>
        <v>9</v>
      </c>
      <c r="L11" s="13">
        <v>3</v>
      </c>
      <c r="M11" s="13">
        <f>4+N11</f>
        <v>6</v>
      </c>
      <c r="N11" s="47">
        <v>2</v>
      </c>
      <c r="O11" s="50">
        <f t="shared" si="0"/>
        <v>50</v>
      </c>
      <c r="P11" s="44">
        <f t="shared" si="1"/>
        <v>12</v>
      </c>
    </row>
    <row r="12" spans="1:16" ht="41.25" customHeight="1">
      <c r="A12" s="33">
        <v>4</v>
      </c>
      <c r="B12" s="38" t="s">
        <v>29</v>
      </c>
      <c r="C12" s="13">
        <v>3</v>
      </c>
      <c r="D12" s="13">
        <v>0</v>
      </c>
      <c r="E12" s="13">
        <v>1</v>
      </c>
      <c r="F12" s="13">
        <v>0</v>
      </c>
      <c r="G12" s="13">
        <v>1</v>
      </c>
      <c r="H12" s="13">
        <v>0</v>
      </c>
      <c r="I12" s="13">
        <v>5</v>
      </c>
      <c r="J12" s="13">
        <v>0</v>
      </c>
      <c r="K12" s="13">
        <v>13</v>
      </c>
      <c r="L12" s="13">
        <v>0</v>
      </c>
      <c r="M12" s="13">
        <v>7</v>
      </c>
      <c r="N12" s="47">
        <v>0</v>
      </c>
      <c r="O12" s="50">
        <f t="shared" si="0"/>
        <v>30</v>
      </c>
      <c r="P12" s="44">
        <f t="shared" si="1"/>
        <v>0</v>
      </c>
    </row>
    <row r="13" spans="1:16" ht="52.5" customHeight="1">
      <c r="A13" s="33">
        <v>5</v>
      </c>
      <c r="B13" s="36" t="s">
        <v>134</v>
      </c>
      <c r="C13" s="13">
        <v>1</v>
      </c>
      <c r="D13" s="13">
        <v>0</v>
      </c>
      <c r="E13" s="13">
        <v>1</v>
      </c>
      <c r="F13" s="13">
        <v>0</v>
      </c>
      <c r="G13" s="13">
        <v>0</v>
      </c>
      <c r="H13" s="13">
        <v>0</v>
      </c>
      <c r="I13" s="13">
        <v>3</v>
      </c>
      <c r="J13" s="13">
        <v>0</v>
      </c>
      <c r="K13" s="13">
        <v>5</v>
      </c>
      <c r="L13" s="13">
        <v>0</v>
      </c>
      <c r="M13" s="13">
        <v>4</v>
      </c>
      <c r="N13" s="47">
        <v>0</v>
      </c>
      <c r="O13" s="50">
        <f t="shared" si="0"/>
        <v>14</v>
      </c>
      <c r="P13" s="44">
        <f t="shared" si="1"/>
        <v>0</v>
      </c>
    </row>
    <row r="14" spans="1:16" ht="47.25" customHeight="1">
      <c r="A14" s="33">
        <v>6</v>
      </c>
      <c r="B14" s="36" t="s">
        <v>125</v>
      </c>
      <c r="C14" s="13">
        <v>1</v>
      </c>
      <c r="D14" s="13">
        <v>0</v>
      </c>
      <c r="E14" s="13">
        <v>0</v>
      </c>
      <c r="F14" s="13">
        <v>0</v>
      </c>
      <c r="G14" s="13">
        <v>0</v>
      </c>
      <c r="H14" s="13">
        <v>0</v>
      </c>
      <c r="I14" s="13">
        <v>0</v>
      </c>
      <c r="J14" s="13">
        <v>0</v>
      </c>
      <c r="K14" s="13">
        <f>0+L14</f>
        <v>1</v>
      </c>
      <c r="L14" s="13">
        <v>1</v>
      </c>
      <c r="M14" s="13">
        <v>0</v>
      </c>
      <c r="N14" s="47">
        <v>0</v>
      </c>
      <c r="O14" s="50">
        <f t="shared" si="0"/>
        <v>2</v>
      </c>
      <c r="P14" s="44">
        <f t="shared" si="1"/>
        <v>1</v>
      </c>
    </row>
    <row r="15" spans="1:16" ht="75" customHeight="1">
      <c r="A15" s="33">
        <v>7</v>
      </c>
      <c r="B15" s="36" t="s">
        <v>138</v>
      </c>
      <c r="C15" s="13">
        <v>0</v>
      </c>
      <c r="D15" s="13">
        <v>0</v>
      </c>
      <c r="E15" s="13">
        <v>0</v>
      </c>
      <c r="F15" s="13">
        <v>0</v>
      </c>
      <c r="G15" s="13">
        <v>0</v>
      </c>
      <c r="H15" s="13">
        <v>0</v>
      </c>
      <c r="I15" s="13">
        <v>1</v>
      </c>
      <c r="J15" s="13">
        <v>0</v>
      </c>
      <c r="K15" s="13">
        <v>0</v>
      </c>
      <c r="L15" s="13">
        <v>0</v>
      </c>
      <c r="M15" s="13">
        <v>0</v>
      </c>
      <c r="N15" s="47">
        <v>0</v>
      </c>
      <c r="O15" s="50">
        <f t="shared" si="0"/>
        <v>1</v>
      </c>
      <c r="P15" s="44">
        <f t="shared" si="1"/>
        <v>0</v>
      </c>
    </row>
    <row r="16" spans="1:16" ht="56.25" customHeight="1">
      <c r="A16" s="33">
        <v>8</v>
      </c>
      <c r="B16" s="36" t="s">
        <v>150</v>
      </c>
      <c r="C16" s="13">
        <v>0</v>
      </c>
      <c r="D16" s="13">
        <v>0</v>
      </c>
      <c r="E16" s="13">
        <v>0</v>
      </c>
      <c r="F16" s="13">
        <v>0</v>
      </c>
      <c r="G16" s="13">
        <v>0</v>
      </c>
      <c r="H16" s="13">
        <v>0</v>
      </c>
      <c r="I16" s="13">
        <v>1</v>
      </c>
      <c r="J16" s="13">
        <v>0</v>
      </c>
      <c r="K16" s="13">
        <v>0</v>
      </c>
      <c r="L16" s="13">
        <v>0</v>
      </c>
      <c r="M16" s="13">
        <v>0</v>
      </c>
      <c r="N16" s="47">
        <v>0</v>
      </c>
      <c r="O16" s="50">
        <f t="shared" si="0"/>
        <v>1</v>
      </c>
      <c r="P16" s="44">
        <f t="shared" si="1"/>
        <v>0</v>
      </c>
    </row>
    <row r="17" spans="1:16" ht="37.5" customHeight="1">
      <c r="A17" s="33">
        <v>9</v>
      </c>
      <c r="B17" s="36" t="s">
        <v>285</v>
      </c>
      <c r="C17" s="13">
        <v>0</v>
      </c>
      <c r="D17" s="13">
        <v>0</v>
      </c>
      <c r="E17" s="13">
        <v>0</v>
      </c>
      <c r="F17" s="13">
        <v>0</v>
      </c>
      <c r="G17" s="13">
        <v>0</v>
      </c>
      <c r="H17" s="13">
        <v>0</v>
      </c>
      <c r="I17" s="13">
        <v>0</v>
      </c>
      <c r="J17" s="13">
        <v>0</v>
      </c>
      <c r="K17" s="13">
        <v>4</v>
      </c>
      <c r="L17" s="13">
        <v>0</v>
      </c>
      <c r="M17" s="13">
        <v>3</v>
      </c>
      <c r="N17" s="47">
        <v>0</v>
      </c>
      <c r="O17" s="50">
        <f t="shared" si="0"/>
        <v>7</v>
      </c>
      <c r="P17" s="44">
        <f t="shared" si="1"/>
        <v>0</v>
      </c>
    </row>
    <row r="18" spans="1:16" ht="56.25" customHeight="1">
      <c r="A18" s="33">
        <v>10</v>
      </c>
      <c r="B18" s="36" t="s">
        <v>722</v>
      </c>
      <c r="C18" s="13">
        <v>0</v>
      </c>
      <c r="D18" s="13">
        <v>0</v>
      </c>
      <c r="E18" s="13">
        <v>0</v>
      </c>
      <c r="F18" s="13">
        <v>0</v>
      </c>
      <c r="G18" s="13">
        <v>0</v>
      </c>
      <c r="H18" s="13">
        <v>0</v>
      </c>
      <c r="I18" s="13">
        <v>0</v>
      </c>
      <c r="J18" s="13">
        <v>0</v>
      </c>
      <c r="K18" s="13">
        <f>1+L18</f>
        <v>2</v>
      </c>
      <c r="L18" s="13">
        <v>1</v>
      </c>
      <c r="M18" s="13">
        <v>1</v>
      </c>
      <c r="N18" s="47">
        <v>0</v>
      </c>
      <c r="O18" s="50">
        <f t="shared" si="0"/>
        <v>3</v>
      </c>
      <c r="P18" s="44">
        <f t="shared" si="1"/>
        <v>1</v>
      </c>
    </row>
    <row r="19" spans="1:16" ht="72" customHeight="1">
      <c r="A19" s="33">
        <v>11</v>
      </c>
      <c r="B19" s="36" t="s">
        <v>553</v>
      </c>
      <c r="C19" s="13">
        <v>0</v>
      </c>
      <c r="D19" s="13">
        <v>0</v>
      </c>
      <c r="E19" s="13">
        <v>0</v>
      </c>
      <c r="F19" s="13">
        <v>0</v>
      </c>
      <c r="G19" s="13">
        <v>0</v>
      </c>
      <c r="H19" s="13">
        <v>0</v>
      </c>
      <c r="I19" s="13">
        <v>0</v>
      </c>
      <c r="J19" s="13">
        <v>0</v>
      </c>
      <c r="K19" s="13">
        <v>1</v>
      </c>
      <c r="L19" s="13">
        <v>0</v>
      </c>
      <c r="M19" s="13">
        <v>0</v>
      </c>
      <c r="N19" s="47">
        <v>0</v>
      </c>
      <c r="O19" s="50">
        <f t="shared" si="0"/>
        <v>1</v>
      </c>
      <c r="P19" s="44">
        <f t="shared" si="1"/>
        <v>0</v>
      </c>
    </row>
    <row r="20" spans="1:16" ht="56.25" customHeight="1">
      <c r="A20" s="33">
        <v>12</v>
      </c>
      <c r="B20" s="36" t="s">
        <v>320</v>
      </c>
      <c r="C20" s="13">
        <v>0</v>
      </c>
      <c r="D20" s="13">
        <v>0</v>
      </c>
      <c r="E20" s="13">
        <v>0</v>
      </c>
      <c r="F20" s="13">
        <v>0</v>
      </c>
      <c r="G20" s="13">
        <v>0</v>
      </c>
      <c r="H20" s="13">
        <v>0</v>
      </c>
      <c r="I20" s="13">
        <v>0</v>
      </c>
      <c r="J20" s="13">
        <v>0</v>
      </c>
      <c r="K20" s="13">
        <f>0+L20</f>
        <v>1</v>
      </c>
      <c r="L20" s="13">
        <v>1</v>
      </c>
      <c r="M20" s="13">
        <v>0</v>
      </c>
      <c r="N20" s="47">
        <v>0</v>
      </c>
      <c r="O20" s="50">
        <f t="shared" si="0"/>
        <v>1</v>
      </c>
      <c r="P20" s="44">
        <f t="shared" si="1"/>
        <v>1</v>
      </c>
    </row>
    <row r="21" spans="1:16" ht="44.25" customHeight="1">
      <c r="A21" s="33">
        <v>13</v>
      </c>
      <c r="B21" s="36" t="s">
        <v>1124</v>
      </c>
      <c r="C21" s="13">
        <v>0</v>
      </c>
      <c r="D21" s="13">
        <v>0</v>
      </c>
      <c r="E21" s="13">
        <v>1</v>
      </c>
      <c r="F21" s="13">
        <v>0</v>
      </c>
      <c r="G21" s="13">
        <v>0</v>
      </c>
      <c r="H21" s="13">
        <v>0</v>
      </c>
      <c r="I21" s="13">
        <f>2+J21</f>
        <v>4</v>
      </c>
      <c r="J21" s="13">
        <v>2</v>
      </c>
      <c r="K21" s="13">
        <v>1</v>
      </c>
      <c r="L21" s="13">
        <v>0</v>
      </c>
      <c r="M21" s="13">
        <v>0</v>
      </c>
      <c r="N21" s="47">
        <v>0</v>
      </c>
      <c r="O21" s="50">
        <f t="shared" si="0"/>
        <v>6</v>
      </c>
      <c r="P21" s="44">
        <f t="shared" si="1"/>
        <v>2</v>
      </c>
    </row>
    <row r="22" spans="1:16" ht="56.25" customHeight="1">
      <c r="A22" s="33">
        <v>14</v>
      </c>
      <c r="B22" s="36" t="s">
        <v>1108</v>
      </c>
      <c r="C22" s="13">
        <v>0</v>
      </c>
      <c r="D22" s="13">
        <v>0</v>
      </c>
      <c r="E22" s="13">
        <f>F22</f>
        <v>1</v>
      </c>
      <c r="F22" s="13">
        <v>1</v>
      </c>
      <c r="G22" s="13">
        <v>0</v>
      </c>
      <c r="H22" s="13">
        <v>0</v>
      </c>
      <c r="I22" s="13">
        <v>0</v>
      </c>
      <c r="J22" s="13">
        <v>0</v>
      </c>
      <c r="K22" s="13">
        <v>0</v>
      </c>
      <c r="L22" s="13">
        <v>0</v>
      </c>
      <c r="M22" s="13">
        <v>0</v>
      </c>
      <c r="N22" s="47">
        <v>0</v>
      </c>
      <c r="O22" s="50">
        <f t="shared" si="0"/>
        <v>1</v>
      </c>
      <c r="P22" s="44">
        <f t="shared" si="1"/>
        <v>1</v>
      </c>
    </row>
    <row r="23" spans="1:16" ht="38.25" customHeight="1">
      <c r="A23" s="33">
        <v>15</v>
      </c>
      <c r="B23" s="36" t="s">
        <v>831</v>
      </c>
      <c r="C23" s="13">
        <v>0</v>
      </c>
      <c r="D23" s="13">
        <v>0</v>
      </c>
      <c r="E23" s="13">
        <f>F23</f>
        <v>1</v>
      </c>
      <c r="F23" s="13">
        <v>1</v>
      </c>
      <c r="G23" s="13">
        <v>0</v>
      </c>
      <c r="H23" s="13">
        <v>0</v>
      </c>
      <c r="I23" s="13">
        <v>0</v>
      </c>
      <c r="J23" s="13">
        <v>0</v>
      </c>
      <c r="K23" s="13">
        <v>0</v>
      </c>
      <c r="L23" s="13">
        <v>0</v>
      </c>
      <c r="M23" s="13">
        <v>0</v>
      </c>
      <c r="N23" s="47">
        <v>0</v>
      </c>
      <c r="O23" s="50">
        <f t="shared" si="0"/>
        <v>1</v>
      </c>
      <c r="P23" s="44">
        <f t="shared" si="1"/>
        <v>1</v>
      </c>
    </row>
    <row r="24" spans="1:16" ht="44.25" customHeight="1">
      <c r="A24" s="33">
        <v>16</v>
      </c>
      <c r="B24" s="36" t="s">
        <v>1130</v>
      </c>
      <c r="C24" s="13">
        <v>0</v>
      </c>
      <c r="D24" s="13">
        <v>0</v>
      </c>
      <c r="E24" s="13">
        <v>0</v>
      </c>
      <c r="F24" s="13">
        <v>0</v>
      </c>
      <c r="G24" s="13">
        <v>0</v>
      </c>
      <c r="H24" s="13">
        <v>0</v>
      </c>
      <c r="I24" s="13">
        <v>1</v>
      </c>
      <c r="J24" s="13">
        <v>0</v>
      </c>
      <c r="K24" s="13">
        <v>0</v>
      </c>
      <c r="L24" s="13">
        <v>0</v>
      </c>
      <c r="M24" s="13">
        <f>1+N24</f>
        <v>15</v>
      </c>
      <c r="N24" s="47">
        <v>14</v>
      </c>
      <c r="O24" s="50">
        <f t="shared" si="0"/>
        <v>16</v>
      </c>
      <c r="P24" s="44">
        <f t="shared" si="1"/>
        <v>14</v>
      </c>
    </row>
    <row r="25" spans="1:16" ht="56.25" customHeight="1">
      <c r="A25" s="33">
        <v>17</v>
      </c>
      <c r="B25" s="36" t="s">
        <v>156</v>
      </c>
      <c r="C25" s="13">
        <v>0</v>
      </c>
      <c r="D25" s="13">
        <v>0</v>
      </c>
      <c r="E25" s="13">
        <v>0</v>
      </c>
      <c r="F25" s="13">
        <v>0</v>
      </c>
      <c r="G25" s="13">
        <v>1</v>
      </c>
      <c r="H25" s="13">
        <v>0</v>
      </c>
      <c r="I25" s="13">
        <v>1</v>
      </c>
      <c r="J25" s="13">
        <v>0</v>
      </c>
      <c r="K25" s="13">
        <v>0</v>
      </c>
      <c r="L25" s="13">
        <v>0</v>
      </c>
      <c r="M25" s="13">
        <v>0</v>
      </c>
      <c r="N25" s="47">
        <v>0</v>
      </c>
      <c r="O25" s="50">
        <f t="shared" si="0"/>
        <v>2</v>
      </c>
      <c r="P25" s="44">
        <f t="shared" si="1"/>
        <v>0</v>
      </c>
    </row>
    <row r="26" spans="1:16" ht="47.25" customHeight="1" thickBot="1">
      <c r="A26" s="41">
        <v>18</v>
      </c>
      <c r="B26" s="42" t="s">
        <v>1144</v>
      </c>
      <c r="C26" s="43">
        <v>0</v>
      </c>
      <c r="D26" s="43">
        <v>0</v>
      </c>
      <c r="E26" s="43">
        <f>F26</f>
        <v>1</v>
      </c>
      <c r="F26" s="43">
        <v>1</v>
      </c>
      <c r="G26" s="43">
        <v>0</v>
      </c>
      <c r="H26" s="43">
        <v>0</v>
      </c>
      <c r="I26" s="43">
        <v>0</v>
      </c>
      <c r="J26" s="43">
        <v>0</v>
      </c>
      <c r="K26" s="43">
        <v>0</v>
      </c>
      <c r="L26" s="43">
        <v>0</v>
      </c>
      <c r="M26" s="43">
        <v>0</v>
      </c>
      <c r="N26" s="48">
        <v>0</v>
      </c>
      <c r="O26" s="51">
        <f>C26+E26+G26+I26+K26+M26</f>
        <v>1</v>
      </c>
      <c r="P26" s="45">
        <f t="shared" si="1"/>
        <v>1</v>
      </c>
    </row>
    <row r="27" spans="1:16" ht="47.25" customHeight="1" thickBot="1">
      <c r="A27" s="40">
        <v>19</v>
      </c>
      <c r="B27" s="317" t="s">
        <v>2155</v>
      </c>
      <c r="C27" s="318">
        <v>0</v>
      </c>
      <c r="D27" s="318">
        <v>0</v>
      </c>
      <c r="E27" s="318">
        <v>1</v>
      </c>
      <c r="F27" s="318">
        <v>0</v>
      </c>
      <c r="G27" s="318">
        <v>0</v>
      </c>
      <c r="H27" s="318">
        <v>0</v>
      </c>
      <c r="I27" s="318">
        <v>0</v>
      </c>
      <c r="J27" s="318">
        <v>0</v>
      </c>
      <c r="K27" s="318">
        <v>0</v>
      </c>
      <c r="L27" s="318">
        <v>0</v>
      </c>
      <c r="M27" s="318">
        <v>0</v>
      </c>
      <c r="N27" s="319">
        <v>0</v>
      </c>
      <c r="O27" s="320">
        <f>C27+E27+G27+I27+K27+M27</f>
        <v>1</v>
      </c>
      <c r="P27" s="321">
        <f t="shared" si="1"/>
        <v>0</v>
      </c>
    </row>
    <row r="28" spans="1:16" ht="47.25" customHeight="1" thickBot="1">
      <c r="A28" s="40">
        <v>20</v>
      </c>
      <c r="B28" s="317" t="s">
        <v>855</v>
      </c>
      <c r="C28" s="318">
        <v>0</v>
      </c>
      <c r="D28" s="318">
        <v>0</v>
      </c>
      <c r="E28" s="318">
        <v>0</v>
      </c>
      <c r="F28" s="318">
        <v>0</v>
      </c>
      <c r="G28" s="318">
        <v>0</v>
      </c>
      <c r="H28" s="318">
        <v>0</v>
      </c>
      <c r="I28" s="318">
        <v>1</v>
      </c>
      <c r="J28" s="318">
        <v>0</v>
      </c>
      <c r="K28" s="318">
        <v>0</v>
      </c>
      <c r="L28" s="318">
        <v>0</v>
      </c>
      <c r="M28" s="318">
        <v>0</v>
      </c>
      <c r="N28" s="319">
        <v>0</v>
      </c>
      <c r="O28" s="320">
        <f>C28+E28+G28+I28+K28+M28</f>
        <v>1</v>
      </c>
      <c r="P28" s="321">
        <f t="shared" si="1"/>
        <v>0</v>
      </c>
    </row>
    <row r="29" spans="1:16" ht="47.25" customHeight="1" thickBot="1">
      <c r="A29" s="40">
        <v>21</v>
      </c>
      <c r="B29" s="317" t="s">
        <v>2307</v>
      </c>
      <c r="C29" s="318">
        <v>0</v>
      </c>
      <c r="D29" s="318">
        <v>0</v>
      </c>
      <c r="E29" s="318">
        <v>0</v>
      </c>
      <c r="F29" s="318">
        <v>0</v>
      </c>
      <c r="G29" s="318">
        <v>0</v>
      </c>
      <c r="H29" s="318">
        <v>0</v>
      </c>
      <c r="I29" s="318">
        <v>0</v>
      </c>
      <c r="J29" s="318">
        <v>0</v>
      </c>
      <c r="K29" s="318">
        <v>0</v>
      </c>
      <c r="L29" s="318">
        <v>0</v>
      </c>
      <c r="M29" s="318">
        <v>1</v>
      </c>
      <c r="N29" s="319">
        <v>1</v>
      </c>
      <c r="O29" s="320">
        <f>C29+E29+G29+I29+K29+M29</f>
        <v>1</v>
      </c>
      <c r="P29" s="321">
        <f t="shared" si="1"/>
        <v>1</v>
      </c>
    </row>
    <row r="30" spans="1:16" ht="47.25" customHeight="1" thickBot="1">
      <c r="A30" s="40">
        <v>22</v>
      </c>
      <c r="B30" s="317" t="s">
        <v>2380</v>
      </c>
      <c r="C30" s="318">
        <v>0</v>
      </c>
      <c r="D30" s="318">
        <v>0</v>
      </c>
      <c r="E30" s="318">
        <v>0</v>
      </c>
      <c r="F30" s="318">
        <v>0</v>
      </c>
      <c r="G30" s="318">
        <v>0</v>
      </c>
      <c r="H30" s="318">
        <v>0</v>
      </c>
      <c r="I30" s="318">
        <v>0</v>
      </c>
      <c r="J30" s="318">
        <v>0</v>
      </c>
      <c r="K30" s="318">
        <v>0</v>
      </c>
      <c r="L30" s="318">
        <v>0</v>
      </c>
      <c r="M30" s="318">
        <v>1</v>
      </c>
      <c r="N30" s="319">
        <v>0</v>
      </c>
      <c r="O30" s="320">
        <f>C30+E30+G30+I30+K30+M30</f>
        <v>1</v>
      </c>
      <c r="P30" s="321">
        <f t="shared" si="1"/>
        <v>0</v>
      </c>
    </row>
    <row r="31" spans="1:16" ht="42" customHeight="1" thickBot="1">
      <c r="A31" s="40"/>
      <c r="B31" s="39" t="s">
        <v>32</v>
      </c>
      <c r="C31" s="146">
        <f>SUM(C6:C30)</f>
        <v>27</v>
      </c>
      <c r="D31" s="146">
        <f>SUM(D6:D30)</f>
        <v>6</v>
      </c>
      <c r="E31" s="146">
        <f>SUM(E6:E26)</f>
        <v>25</v>
      </c>
      <c r="F31" s="146">
        <f t="shared" ref="F31:P31" si="2">SUM(F6:F30)</f>
        <v>12</v>
      </c>
      <c r="G31" s="146">
        <f t="shared" si="2"/>
        <v>25</v>
      </c>
      <c r="H31" s="146">
        <f t="shared" si="2"/>
        <v>4</v>
      </c>
      <c r="I31" s="146">
        <f t="shared" si="2"/>
        <v>28</v>
      </c>
      <c r="J31" s="146">
        <f t="shared" si="2"/>
        <v>4</v>
      </c>
      <c r="K31" s="146">
        <f t="shared" si="2"/>
        <v>108</v>
      </c>
      <c r="L31" s="146">
        <f t="shared" si="2"/>
        <v>16</v>
      </c>
      <c r="M31" s="146">
        <f t="shared" si="2"/>
        <v>264</v>
      </c>
      <c r="N31" s="147">
        <f t="shared" si="2"/>
        <v>148</v>
      </c>
      <c r="O31" s="148">
        <f t="shared" si="2"/>
        <v>478</v>
      </c>
      <c r="P31" s="149">
        <f t="shared" si="2"/>
        <v>190</v>
      </c>
    </row>
    <row r="32" spans="1:16">
      <c r="A32" s="26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</row>
    <row r="33" spans="1:1">
      <c r="A33" s="26"/>
    </row>
  </sheetData>
  <mergeCells count="4">
    <mergeCell ref="A4:A5"/>
    <mergeCell ref="B4:B5"/>
    <mergeCell ref="C4:P4"/>
    <mergeCell ref="A2:P2"/>
  </mergeCells>
  <phoneticPr fontId="4" type="noConversion"/>
  <pageMargins left="0.59055118110236227" right="0.19685039370078741" top="0.74803149606299213" bottom="0.35433070866141736" header="0.31496062992125984" footer="0.31496062992125984"/>
  <pageSetup paperSize="9" scale="4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FF0000"/>
  </sheetPr>
  <dimension ref="A1:X144"/>
  <sheetViews>
    <sheetView view="pageBreakPreview" zoomScaleSheetLayoutView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K143" sqref="K143"/>
    </sheetView>
  </sheetViews>
  <sheetFormatPr defaultRowHeight="35.25" customHeight="1"/>
  <cols>
    <col min="1" max="1" width="6" style="8" customWidth="1"/>
    <col min="2" max="2" width="65.7109375" style="8" customWidth="1"/>
    <col min="3" max="3" width="4.7109375" style="159" customWidth="1"/>
    <col min="4" max="4" width="6.85546875" style="159" customWidth="1"/>
    <col min="5" max="5" width="5" style="159" customWidth="1"/>
    <col min="6" max="6" width="6.42578125" style="159" customWidth="1"/>
    <col min="7" max="7" width="4.7109375" style="159" customWidth="1"/>
    <col min="8" max="8" width="6.42578125" style="159" customWidth="1"/>
    <col min="9" max="9" width="5" style="159" customWidth="1"/>
    <col min="10" max="10" width="6.7109375" style="159" customWidth="1"/>
    <col min="11" max="11" width="5" style="159" customWidth="1"/>
    <col min="12" max="12" width="8.28515625" style="159" customWidth="1"/>
    <col min="13" max="13" width="8.140625" style="159" customWidth="1"/>
    <col min="14" max="16384" width="9.140625" style="8"/>
  </cols>
  <sheetData>
    <row r="1" spans="1:24" ht="19.5" customHeight="1">
      <c r="K1" s="459" t="s">
        <v>1352</v>
      </c>
      <c r="L1" s="459"/>
      <c r="M1" s="459"/>
    </row>
    <row r="2" spans="1:24" ht="17.25" customHeight="1">
      <c r="A2" s="466" t="s">
        <v>1347</v>
      </c>
      <c r="B2" s="466"/>
      <c r="C2" s="466"/>
      <c r="D2" s="466"/>
      <c r="E2" s="466"/>
      <c r="F2" s="466"/>
      <c r="G2" s="466"/>
      <c r="H2" s="466"/>
      <c r="I2" s="466"/>
      <c r="J2" s="466"/>
      <c r="K2" s="466"/>
      <c r="L2" s="466"/>
      <c r="M2" s="466"/>
    </row>
    <row r="3" spans="1:24" ht="10.5" customHeight="1" thickBot="1">
      <c r="A3" s="25"/>
      <c r="B3" s="25"/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1"/>
    </row>
    <row r="4" spans="1:24" ht="17.25" customHeight="1">
      <c r="A4" s="452" t="s">
        <v>4</v>
      </c>
      <c r="B4" s="448" t="s">
        <v>3</v>
      </c>
      <c r="C4" s="450" t="s">
        <v>33</v>
      </c>
      <c r="D4" s="450"/>
      <c r="E4" s="450" t="s">
        <v>34</v>
      </c>
      <c r="F4" s="450"/>
      <c r="G4" s="450" t="s">
        <v>35</v>
      </c>
      <c r="H4" s="450"/>
      <c r="I4" s="450" t="s">
        <v>9</v>
      </c>
      <c r="J4" s="451"/>
      <c r="K4" s="456" t="s">
        <v>28</v>
      </c>
      <c r="L4" s="457"/>
      <c r="M4" s="458"/>
    </row>
    <row r="5" spans="1:24" s="9" customFormat="1" ht="27" customHeight="1" thickBot="1">
      <c r="A5" s="406"/>
      <c r="B5" s="449"/>
      <c r="C5" s="162" t="s">
        <v>1406</v>
      </c>
      <c r="D5" s="200" t="s">
        <v>2</v>
      </c>
      <c r="E5" s="162" t="s">
        <v>1406</v>
      </c>
      <c r="F5" s="200" t="s">
        <v>2</v>
      </c>
      <c r="G5" s="162" t="s">
        <v>1406</v>
      </c>
      <c r="H5" s="200" t="s">
        <v>2</v>
      </c>
      <c r="I5" s="162" t="s">
        <v>1406</v>
      </c>
      <c r="J5" s="201" t="s">
        <v>2</v>
      </c>
      <c r="K5" s="199" t="s">
        <v>1406</v>
      </c>
      <c r="L5" s="198" t="s">
        <v>2</v>
      </c>
      <c r="M5" s="197" t="s">
        <v>32</v>
      </c>
    </row>
    <row r="6" spans="1:24" s="9" customFormat="1" ht="19.5" customHeight="1">
      <c r="A6" s="460" t="s">
        <v>89</v>
      </c>
      <c r="B6" s="461"/>
      <c r="C6" s="461"/>
      <c r="D6" s="461"/>
      <c r="E6" s="461"/>
      <c r="F6" s="461"/>
      <c r="G6" s="461"/>
      <c r="H6" s="461"/>
      <c r="I6" s="461"/>
      <c r="J6" s="461"/>
      <c r="K6" s="461"/>
      <c r="L6" s="461"/>
      <c r="M6" s="462"/>
    </row>
    <row r="7" spans="1:24" s="9" customFormat="1" ht="18" customHeight="1">
      <c r="A7" s="152">
        <v>1</v>
      </c>
      <c r="B7" s="150" t="s">
        <v>1407</v>
      </c>
      <c r="C7" s="165"/>
      <c r="D7" s="165"/>
      <c r="E7" s="165"/>
      <c r="F7" s="165"/>
      <c r="G7" s="165"/>
      <c r="H7" s="165"/>
      <c r="I7" s="165"/>
      <c r="J7" s="166"/>
      <c r="K7" s="167">
        <f t="shared" ref="K7:K18" si="0">C7+E7+G7+I7</f>
        <v>0</v>
      </c>
      <c r="L7" s="165">
        <f t="shared" ref="L7:L18" si="1">D7+F7+H7+J7</f>
        <v>0</v>
      </c>
      <c r="M7" s="168">
        <f t="shared" ref="M7:M19" si="2">K7+L7</f>
        <v>0</v>
      </c>
    </row>
    <row r="8" spans="1:24" s="9" customFormat="1" ht="14.25" customHeight="1">
      <c r="A8" s="152">
        <v>2</v>
      </c>
      <c r="B8" s="150" t="s">
        <v>1408</v>
      </c>
      <c r="C8" s="165"/>
      <c r="D8" s="165"/>
      <c r="E8" s="165"/>
      <c r="F8" s="165"/>
      <c r="G8" s="165"/>
      <c r="H8" s="165"/>
      <c r="I8" s="165"/>
      <c r="J8" s="166"/>
      <c r="K8" s="167">
        <f t="shared" si="0"/>
        <v>0</v>
      </c>
      <c r="L8" s="165">
        <f t="shared" si="1"/>
        <v>0</v>
      </c>
      <c r="M8" s="168">
        <f t="shared" si="2"/>
        <v>0</v>
      </c>
    </row>
    <row r="9" spans="1:24" s="9" customFormat="1" ht="17.25" customHeight="1">
      <c r="A9" s="152">
        <v>3</v>
      </c>
      <c r="B9" s="151" t="s">
        <v>1409</v>
      </c>
      <c r="C9" s="165"/>
      <c r="D9" s="165"/>
      <c r="E9" s="165"/>
      <c r="F9" s="165"/>
      <c r="G9" s="165"/>
      <c r="H9" s="165"/>
      <c r="I9" s="165"/>
      <c r="J9" s="166"/>
      <c r="K9" s="167">
        <f t="shared" si="0"/>
        <v>0</v>
      </c>
      <c r="L9" s="165">
        <f t="shared" si="1"/>
        <v>0</v>
      </c>
      <c r="M9" s="168">
        <f t="shared" si="2"/>
        <v>0</v>
      </c>
    </row>
    <row r="10" spans="1:24" s="9" customFormat="1" ht="18" customHeight="1">
      <c r="A10" s="152">
        <v>4</v>
      </c>
      <c r="B10" s="151" t="s">
        <v>1410</v>
      </c>
      <c r="C10" s="165"/>
      <c r="D10" s="165"/>
      <c r="E10" s="165"/>
      <c r="F10" s="165"/>
      <c r="G10" s="165"/>
      <c r="H10" s="165"/>
      <c r="I10" s="165"/>
      <c r="J10" s="166"/>
      <c r="K10" s="167">
        <f t="shared" si="0"/>
        <v>0</v>
      </c>
      <c r="L10" s="165">
        <f t="shared" si="1"/>
        <v>0</v>
      </c>
      <c r="M10" s="168">
        <f t="shared" si="2"/>
        <v>0</v>
      </c>
    </row>
    <row r="11" spans="1:24" s="9" customFormat="1" ht="17.25" customHeight="1">
      <c r="A11" s="152">
        <v>5</v>
      </c>
      <c r="B11" s="151" t="s">
        <v>1411</v>
      </c>
      <c r="C11" s="165"/>
      <c r="D11" s="165"/>
      <c r="E11" s="165">
        <v>1</v>
      </c>
      <c r="F11" s="165"/>
      <c r="G11" s="165"/>
      <c r="H11" s="165"/>
      <c r="I11" s="165"/>
      <c r="J11" s="166"/>
      <c r="K11" s="167">
        <f t="shared" si="0"/>
        <v>1</v>
      </c>
      <c r="L11" s="165">
        <f t="shared" si="1"/>
        <v>0</v>
      </c>
      <c r="M11" s="168">
        <f t="shared" si="2"/>
        <v>1</v>
      </c>
    </row>
    <row r="12" spans="1:24" s="9" customFormat="1" ht="17.25" customHeight="1">
      <c r="A12" s="152">
        <v>6</v>
      </c>
      <c r="B12" s="151" t="s">
        <v>1412</v>
      </c>
      <c r="C12" s="165">
        <v>1</v>
      </c>
      <c r="D12" s="165"/>
      <c r="E12" s="165"/>
      <c r="F12" s="165"/>
      <c r="G12" s="165"/>
      <c r="H12" s="165"/>
      <c r="I12" s="165"/>
      <c r="J12" s="166"/>
      <c r="K12" s="167">
        <f t="shared" si="0"/>
        <v>1</v>
      </c>
      <c r="L12" s="165">
        <f t="shared" si="1"/>
        <v>0</v>
      </c>
      <c r="M12" s="168">
        <f t="shared" si="2"/>
        <v>1</v>
      </c>
    </row>
    <row r="13" spans="1:24" s="9" customFormat="1" ht="18.75" customHeight="1">
      <c r="A13" s="152">
        <v>7</v>
      </c>
      <c r="B13" s="151" t="s">
        <v>1413</v>
      </c>
      <c r="C13" s="165"/>
      <c r="D13" s="165"/>
      <c r="E13" s="165"/>
      <c r="F13" s="165"/>
      <c r="G13" s="165"/>
      <c r="H13" s="165"/>
      <c r="I13" s="165"/>
      <c r="J13" s="166"/>
      <c r="K13" s="167">
        <f t="shared" si="0"/>
        <v>0</v>
      </c>
      <c r="L13" s="165">
        <f t="shared" si="1"/>
        <v>0</v>
      </c>
      <c r="M13" s="168">
        <f t="shared" si="2"/>
        <v>0</v>
      </c>
      <c r="X13" s="446"/>
    </row>
    <row r="14" spans="1:24" s="9" customFormat="1" ht="18" customHeight="1">
      <c r="A14" s="152">
        <v>8</v>
      </c>
      <c r="B14" s="151" t="s">
        <v>1414</v>
      </c>
      <c r="C14" s="165"/>
      <c r="D14" s="165"/>
      <c r="E14" s="165">
        <v>1</v>
      </c>
      <c r="F14" s="165"/>
      <c r="G14" s="165"/>
      <c r="H14" s="165"/>
      <c r="I14" s="165"/>
      <c r="J14" s="166"/>
      <c r="K14" s="167">
        <f t="shared" si="0"/>
        <v>1</v>
      </c>
      <c r="L14" s="165">
        <f t="shared" si="1"/>
        <v>0</v>
      </c>
      <c r="M14" s="168">
        <f t="shared" si="2"/>
        <v>1</v>
      </c>
      <c r="X14" s="447"/>
    </row>
    <row r="15" spans="1:24" s="9" customFormat="1" ht="18" customHeight="1">
      <c r="A15" s="152">
        <v>9</v>
      </c>
      <c r="B15" s="151" t="s">
        <v>1415</v>
      </c>
      <c r="C15" s="165"/>
      <c r="D15" s="165"/>
      <c r="E15" s="165"/>
      <c r="F15" s="165"/>
      <c r="G15" s="165"/>
      <c r="H15" s="165"/>
      <c r="I15" s="165"/>
      <c r="J15" s="166"/>
      <c r="K15" s="167">
        <f t="shared" si="0"/>
        <v>0</v>
      </c>
      <c r="L15" s="165">
        <f t="shared" si="1"/>
        <v>0</v>
      </c>
      <c r="M15" s="168">
        <f t="shared" si="2"/>
        <v>0</v>
      </c>
    </row>
    <row r="16" spans="1:24" s="9" customFormat="1" ht="19.5" customHeight="1">
      <c r="A16" s="152">
        <v>10</v>
      </c>
      <c r="B16" s="150" t="s">
        <v>1416</v>
      </c>
      <c r="C16" s="165"/>
      <c r="D16" s="165"/>
      <c r="E16" s="165"/>
      <c r="F16" s="165"/>
      <c r="G16" s="165"/>
      <c r="H16" s="165"/>
      <c r="I16" s="165"/>
      <c r="J16" s="166"/>
      <c r="K16" s="167">
        <f t="shared" si="0"/>
        <v>0</v>
      </c>
      <c r="L16" s="165">
        <f t="shared" si="1"/>
        <v>0</v>
      </c>
      <c r="M16" s="168">
        <f t="shared" si="2"/>
        <v>0</v>
      </c>
    </row>
    <row r="17" spans="1:13" s="9" customFormat="1" ht="18" customHeight="1">
      <c r="A17" s="152">
        <v>11</v>
      </c>
      <c r="B17" s="150" t="s">
        <v>1417</v>
      </c>
      <c r="C17" s="165"/>
      <c r="D17" s="165"/>
      <c r="E17" s="165"/>
      <c r="F17" s="165"/>
      <c r="G17" s="165"/>
      <c r="H17" s="165"/>
      <c r="I17" s="165"/>
      <c r="J17" s="166"/>
      <c r="K17" s="167">
        <f t="shared" si="0"/>
        <v>0</v>
      </c>
      <c r="L17" s="165">
        <f t="shared" si="1"/>
        <v>0</v>
      </c>
      <c r="M17" s="168">
        <f t="shared" si="2"/>
        <v>0</v>
      </c>
    </row>
    <row r="18" spans="1:13" s="9" customFormat="1" ht="18.75" customHeight="1" thickBot="1">
      <c r="A18" s="153">
        <v>12</v>
      </c>
      <c r="B18" s="154" t="s">
        <v>1418</v>
      </c>
      <c r="C18" s="162"/>
      <c r="D18" s="162"/>
      <c r="E18" s="162"/>
      <c r="F18" s="162"/>
      <c r="G18" s="162"/>
      <c r="H18" s="162"/>
      <c r="I18" s="162"/>
      <c r="J18" s="163"/>
      <c r="K18" s="169">
        <f t="shared" si="0"/>
        <v>0</v>
      </c>
      <c r="L18" s="162">
        <f t="shared" si="1"/>
        <v>0</v>
      </c>
      <c r="M18" s="180">
        <f t="shared" si="2"/>
        <v>0</v>
      </c>
    </row>
    <row r="19" spans="1:13" s="10" customFormat="1" ht="23.25" customHeight="1" thickBot="1">
      <c r="A19" s="155"/>
      <c r="B19" s="156" t="s">
        <v>1348</v>
      </c>
      <c r="C19" s="170">
        <f>SUM(C7:C18)</f>
        <v>1</v>
      </c>
      <c r="D19" s="170">
        <f t="shared" ref="D19:L19" si="3">SUM(D7:D18)</f>
        <v>0</v>
      </c>
      <c r="E19" s="170">
        <f t="shared" si="3"/>
        <v>2</v>
      </c>
      <c r="F19" s="170">
        <f t="shared" si="3"/>
        <v>0</v>
      </c>
      <c r="G19" s="170">
        <f t="shared" si="3"/>
        <v>0</v>
      </c>
      <c r="H19" s="170">
        <f t="shared" si="3"/>
        <v>0</v>
      </c>
      <c r="I19" s="170">
        <f t="shared" si="3"/>
        <v>0</v>
      </c>
      <c r="J19" s="171">
        <f t="shared" si="3"/>
        <v>0</v>
      </c>
      <c r="K19" s="172">
        <f t="shared" si="3"/>
        <v>3</v>
      </c>
      <c r="L19" s="170">
        <f t="shared" si="3"/>
        <v>0</v>
      </c>
      <c r="M19" s="173">
        <f t="shared" si="2"/>
        <v>3</v>
      </c>
    </row>
    <row r="20" spans="1:13" s="9" customFormat="1" ht="24.75" customHeight="1" thickBot="1">
      <c r="A20" s="463" t="s">
        <v>36</v>
      </c>
      <c r="B20" s="464"/>
      <c r="C20" s="464"/>
      <c r="D20" s="464"/>
      <c r="E20" s="464"/>
      <c r="F20" s="464"/>
      <c r="G20" s="464"/>
      <c r="H20" s="464"/>
      <c r="I20" s="464"/>
      <c r="J20" s="464"/>
      <c r="K20" s="464"/>
      <c r="L20" s="464"/>
      <c r="M20" s="465"/>
    </row>
    <row r="21" spans="1:13" s="9" customFormat="1" ht="32.25" customHeight="1">
      <c r="A21" s="157">
        <v>1</v>
      </c>
      <c r="B21" s="158" t="s">
        <v>93</v>
      </c>
      <c r="C21" s="174"/>
      <c r="D21" s="174"/>
      <c r="E21" s="174">
        <v>1</v>
      </c>
      <c r="F21" s="174"/>
      <c r="G21" s="174"/>
      <c r="H21" s="174"/>
      <c r="I21" s="174"/>
      <c r="J21" s="175"/>
      <c r="K21" s="176">
        <f t="shared" ref="K21:K28" si="4">C21+E21+G21+I21</f>
        <v>1</v>
      </c>
      <c r="L21" s="174">
        <f t="shared" ref="L21:L28" si="5">D21+F21+H21+J21</f>
        <v>0</v>
      </c>
      <c r="M21" s="183">
        <f t="shared" ref="M21:M28" si="6">K21+L21</f>
        <v>1</v>
      </c>
    </row>
    <row r="22" spans="1:13" s="9" customFormat="1" ht="32.25" customHeight="1">
      <c r="A22" s="152">
        <v>2</v>
      </c>
      <c r="B22" s="150" t="s">
        <v>94</v>
      </c>
      <c r="C22" s="165"/>
      <c r="D22" s="165">
        <v>1</v>
      </c>
      <c r="E22" s="165"/>
      <c r="F22" s="165"/>
      <c r="G22" s="165"/>
      <c r="H22" s="165"/>
      <c r="I22" s="165"/>
      <c r="J22" s="166"/>
      <c r="K22" s="167">
        <f t="shared" si="4"/>
        <v>0</v>
      </c>
      <c r="L22" s="165">
        <f t="shared" si="5"/>
        <v>1</v>
      </c>
      <c r="M22" s="168">
        <f t="shared" si="6"/>
        <v>1</v>
      </c>
    </row>
    <row r="23" spans="1:13" s="9" customFormat="1" ht="33" customHeight="1">
      <c r="A23" s="152">
        <v>3</v>
      </c>
      <c r="B23" s="150" t="s">
        <v>95</v>
      </c>
      <c r="C23" s="165"/>
      <c r="D23" s="165"/>
      <c r="E23" s="165"/>
      <c r="F23" s="165"/>
      <c r="G23" s="165"/>
      <c r="H23" s="165"/>
      <c r="I23" s="165"/>
      <c r="J23" s="166"/>
      <c r="K23" s="167">
        <f t="shared" si="4"/>
        <v>0</v>
      </c>
      <c r="L23" s="165">
        <f t="shared" si="5"/>
        <v>0</v>
      </c>
      <c r="M23" s="168">
        <f t="shared" si="6"/>
        <v>0</v>
      </c>
    </row>
    <row r="24" spans="1:13" s="9" customFormat="1" ht="31.5" customHeight="1">
      <c r="A24" s="152">
        <v>4</v>
      </c>
      <c r="B24" s="150" t="s">
        <v>96</v>
      </c>
      <c r="C24" s="165"/>
      <c r="D24" s="165"/>
      <c r="E24" s="165"/>
      <c r="F24" s="165"/>
      <c r="G24" s="165"/>
      <c r="H24" s="165"/>
      <c r="I24" s="165"/>
      <c r="J24" s="166"/>
      <c r="K24" s="167">
        <f t="shared" si="4"/>
        <v>0</v>
      </c>
      <c r="L24" s="165">
        <f t="shared" si="5"/>
        <v>0</v>
      </c>
      <c r="M24" s="168">
        <f t="shared" si="6"/>
        <v>0</v>
      </c>
    </row>
    <row r="25" spans="1:13" s="9" customFormat="1" ht="33" customHeight="1">
      <c r="A25" s="152">
        <v>5</v>
      </c>
      <c r="B25" s="150" t="s">
        <v>97</v>
      </c>
      <c r="C25" s="165"/>
      <c r="D25" s="165"/>
      <c r="E25" s="165"/>
      <c r="F25" s="165"/>
      <c r="G25" s="165"/>
      <c r="H25" s="165"/>
      <c r="I25" s="165"/>
      <c r="J25" s="166"/>
      <c r="K25" s="167">
        <f t="shared" si="4"/>
        <v>0</v>
      </c>
      <c r="L25" s="165">
        <f t="shared" si="5"/>
        <v>0</v>
      </c>
      <c r="M25" s="168">
        <f t="shared" si="6"/>
        <v>0</v>
      </c>
    </row>
    <row r="26" spans="1:13" s="9" customFormat="1" ht="31.5" customHeight="1">
      <c r="A26" s="152">
        <v>6</v>
      </c>
      <c r="B26" s="150" t="s">
        <v>98</v>
      </c>
      <c r="C26" s="165"/>
      <c r="D26" s="165"/>
      <c r="E26" s="165"/>
      <c r="F26" s="165"/>
      <c r="G26" s="165">
        <v>1</v>
      </c>
      <c r="H26" s="165"/>
      <c r="I26" s="165"/>
      <c r="J26" s="166"/>
      <c r="K26" s="167">
        <f t="shared" si="4"/>
        <v>1</v>
      </c>
      <c r="L26" s="165">
        <f t="shared" si="5"/>
        <v>0</v>
      </c>
      <c r="M26" s="168">
        <f t="shared" si="6"/>
        <v>1</v>
      </c>
    </row>
    <row r="27" spans="1:13" s="9" customFormat="1" ht="32.25" customHeight="1" thickBot="1">
      <c r="A27" s="153">
        <v>7</v>
      </c>
      <c r="B27" s="154" t="s">
        <v>37</v>
      </c>
      <c r="C27" s="162"/>
      <c r="D27" s="162"/>
      <c r="E27" s="162"/>
      <c r="F27" s="162"/>
      <c r="G27" s="162"/>
      <c r="H27" s="162"/>
      <c r="I27" s="162"/>
      <c r="J27" s="163"/>
      <c r="K27" s="169">
        <f t="shared" si="4"/>
        <v>0</v>
      </c>
      <c r="L27" s="162">
        <f t="shared" si="5"/>
        <v>0</v>
      </c>
      <c r="M27" s="180">
        <f t="shared" si="6"/>
        <v>0</v>
      </c>
    </row>
    <row r="28" spans="1:13" s="10" customFormat="1" ht="21.75" customHeight="1" thickBot="1">
      <c r="A28" s="155"/>
      <c r="B28" s="156" t="s">
        <v>1349</v>
      </c>
      <c r="C28" s="170">
        <f>SUM(C21:C27)</f>
        <v>0</v>
      </c>
      <c r="D28" s="170">
        <f t="shared" ref="D28:J28" si="7">SUM(D21:D27)</f>
        <v>1</v>
      </c>
      <c r="E28" s="170">
        <f t="shared" si="7"/>
        <v>1</v>
      </c>
      <c r="F28" s="170">
        <f t="shared" si="7"/>
        <v>0</v>
      </c>
      <c r="G28" s="170">
        <f t="shared" si="7"/>
        <v>1</v>
      </c>
      <c r="H28" s="170">
        <f t="shared" si="7"/>
        <v>0</v>
      </c>
      <c r="I28" s="170">
        <f t="shared" si="7"/>
        <v>0</v>
      </c>
      <c r="J28" s="171">
        <f t="shared" si="7"/>
        <v>0</v>
      </c>
      <c r="K28" s="177">
        <f t="shared" si="4"/>
        <v>2</v>
      </c>
      <c r="L28" s="178">
        <f t="shared" si="5"/>
        <v>1</v>
      </c>
      <c r="M28" s="183">
        <f t="shared" si="6"/>
        <v>3</v>
      </c>
    </row>
    <row r="29" spans="1:13" s="9" customFormat="1" ht="21.75" customHeight="1" thickBot="1">
      <c r="A29" s="443" t="s">
        <v>44</v>
      </c>
      <c r="B29" s="444"/>
      <c r="C29" s="444"/>
      <c r="D29" s="444"/>
      <c r="E29" s="444"/>
      <c r="F29" s="444"/>
      <c r="G29" s="444"/>
      <c r="H29" s="444"/>
      <c r="I29" s="444"/>
      <c r="J29" s="444"/>
      <c r="K29" s="444"/>
      <c r="L29" s="444"/>
      <c r="M29" s="445"/>
    </row>
    <row r="30" spans="1:13" s="9" customFormat="1" ht="35.25" customHeight="1">
      <c r="A30" s="157">
        <v>1</v>
      </c>
      <c r="B30" s="158" t="s">
        <v>45</v>
      </c>
      <c r="C30" s="174"/>
      <c r="D30" s="174"/>
      <c r="E30" s="174"/>
      <c r="F30" s="174"/>
      <c r="G30" s="174"/>
      <c r="H30" s="174"/>
      <c r="I30" s="174"/>
      <c r="J30" s="174"/>
      <c r="K30" s="167">
        <f t="shared" ref="K30:K43" si="8">C30+E30+G30+I30</f>
        <v>0</v>
      </c>
      <c r="L30" s="165">
        <f t="shared" ref="L30:L43" si="9">D30+F30+H30+J30</f>
        <v>0</v>
      </c>
      <c r="M30" s="183">
        <f t="shared" ref="M30:M44" si="10">K30+L30</f>
        <v>0</v>
      </c>
    </row>
    <row r="31" spans="1:13" s="9" customFormat="1" ht="35.25" customHeight="1">
      <c r="A31" s="152">
        <v>2</v>
      </c>
      <c r="B31" s="150" t="s">
        <v>87</v>
      </c>
      <c r="C31" s="165"/>
      <c r="D31" s="165"/>
      <c r="E31" s="165"/>
      <c r="F31" s="165"/>
      <c r="G31" s="165"/>
      <c r="H31" s="165"/>
      <c r="I31" s="165"/>
      <c r="J31" s="165"/>
      <c r="K31" s="167">
        <f t="shared" si="8"/>
        <v>0</v>
      </c>
      <c r="L31" s="165">
        <f t="shared" si="9"/>
        <v>0</v>
      </c>
      <c r="M31" s="168">
        <f t="shared" si="10"/>
        <v>0</v>
      </c>
    </row>
    <row r="32" spans="1:13" s="9" customFormat="1" ht="35.25" customHeight="1">
      <c r="A32" s="152">
        <v>3</v>
      </c>
      <c r="B32" s="150" t="s">
        <v>139</v>
      </c>
      <c r="C32" s="165"/>
      <c r="D32" s="165"/>
      <c r="E32" s="165"/>
      <c r="F32" s="165"/>
      <c r="G32" s="165"/>
      <c r="H32" s="165"/>
      <c r="I32" s="165"/>
      <c r="J32" s="165"/>
      <c r="K32" s="167">
        <f t="shared" si="8"/>
        <v>0</v>
      </c>
      <c r="L32" s="165">
        <f t="shared" si="9"/>
        <v>0</v>
      </c>
      <c r="M32" s="168">
        <f t="shared" si="10"/>
        <v>0</v>
      </c>
    </row>
    <row r="33" spans="1:13" s="9" customFormat="1" ht="35.25" customHeight="1">
      <c r="A33" s="152">
        <v>4</v>
      </c>
      <c r="B33" s="150" t="s">
        <v>46</v>
      </c>
      <c r="C33" s="165"/>
      <c r="D33" s="165"/>
      <c r="E33" s="165"/>
      <c r="F33" s="165"/>
      <c r="G33" s="165"/>
      <c r="H33" s="165"/>
      <c r="I33" s="165"/>
      <c r="J33" s="165"/>
      <c r="K33" s="167">
        <f t="shared" si="8"/>
        <v>0</v>
      </c>
      <c r="L33" s="165">
        <f t="shared" si="9"/>
        <v>0</v>
      </c>
      <c r="M33" s="168">
        <f t="shared" si="10"/>
        <v>0</v>
      </c>
    </row>
    <row r="34" spans="1:13" s="9" customFormat="1" ht="35.25" customHeight="1">
      <c r="A34" s="152">
        <v>5</v>
      </c>
      <c r="B34" s="150" t="s">
        <v>47</v>
      </c>
      <c r="C34" s="165"/>
      <c r="D34" s="165"/>
      <c r="E34" s="165"/>
      <c r="F34" s="165"/>
      <c r="G34" s="165"/>
      <c r="H34" s="165"/>
      <c r="I34" s="165"/>
      <c r="J34" s="165"/>
      <c r="K34" s="167">
        <f t="shared" si="8"/>
        <v>0</v>
      </c>
      <c r="L34" s="165">
        <f t="shared" si="9"/>
        <v>0</v>
      </c>
      <c r="M34" s="168">
        <f t="shared" si="10"/>
        <v>0</v>
      </c>
    </row>
    <row r="35" spans="1:13" s="9" customFormat="1" ht="35.25" customHeight="1">
      <c r="A35" s="152">
        <v>6</v>
      </c>
      <c r="B35" s="150" t="s">
        <v>48</v>
      </c>
      <c r="C35" s="165"/>
      <c r="D35" s="165"/>
      <c r="E35" s="165"/>
      <c r="F35" s="165"/>
      <c r="G35" s="165"/>
      <c r="H35" s="165"/>
      <c r="I35" s="165"/>
      <c r="J35" s="165"/>
      <c r="K35" s="167">
        <f t="shared" si="8"/>
        <v>0</v>
      </c>
      <c r="L35" s="165">
        <f t="shared" si="9"/>
        <v>0</v>
      </c>
      <c r="M35" s="168">
        <f t="shared" si="10"/>
        <v>0</v>
      </c>
    </row>
    <row r="36" spans="1:13" s="9" customFormat="1" ht="35.25" customHeight="1">
      <c r="A36" s="152">
        <v>7</v>
      </c>
      <c r="B36" s="150" t="s">
        <v>49</v>
      </c>
      <c r="C36" s="165"/>
      <c r="D36" s="165"/>
      <c r="E36" s="165"/>
      <c r="F36" s="165"/>
      <c r="G36" s="165"/>
      <c r="H36" s="165"/>
      <c r="I36" s="165"/>
      <c r="J36" s="165"/>
      <c r="K36" s="167">
        <f t="shared" si="8"/>
        <v>0</v>
      </c>
      <c r="L36" s="165">
        <f t="shared" si="9"/>
        <v>0</v>
      </c>
      <c r="M36" s="168">
        <f t="shared" si="10"/>
        <v>0</v>
      </c>
    </row>
    <row r="37" spans="1:13" s="9" customFormat="1" ht="35.25" customHeight="1">
      <c r="A37" s="152">
        <v>8</v>
      </c>
      <c r="B37" s="150" t="s">
        <v>50</v>
      </c>
      <c r="C37" s="165"/>
      <c r="D37" s="165"/>
      <c r="E37" s="165"/>
      <c r="F37" s="165"/>
      <c r="G37" s="165"/>
      <c r="H37" s="165"/>
      <c r="I37" s="165"/>
      <c r="J37" s="165"/>
      <c r="K37" s="167">
        <f t="shared" si="8"/>
        <v>0</v>
      </c>
      <c r="L37" s="165">
        <f t="shared" si="9"/>
        <v>0</v>
      </c>
      <c r="M37" s="168">
        <f t="shared" si="10"/>
        <v>0</v>
      </c>
    </row>
    <row r="38" spans="1:13" s="9" customFormat="1" ht="35.25" customHeight="1">
      <c r="A38" s="152">
        <v>9</v>
      </c>
      <c r="B38" s="150" t="s">
        <v>88</v>
      </c>
      <c r="C38" s="165"/>
      <c r="D38" s="165"/>
      <c r="E38" s="165"/>
      <c r="F38" s="165"/>
      <c r="G38" s="165"/>
      <c r="H38" s="165"/>
      <c r="I38" s="165"/>
      <c r="J38" s="165"/>
      <c r="K38" s="167">
        <f t="shared" si="8"/>
        <v>0</v>
      </c>
      <c r="L38" s="165">
        <f t="shared" si="9"/>
        <v>0</v>
      </c>
      <c r="M38" s="168">
        <f t="shared" si="10"/>
        <v>0</v>
      </c>
    </row>
    <row r="39" spans="1:13" s="9" customFormat="1" ht="35.25" customHeight="1">
      <c r="A39" s="152">
        <v>10</v>
      </c>
      <c r="B39" s="150" t="s">
        <v>51</v>
      </c>
      <c r="C39" s="165"/>
      <c r="D39" s="165"/>
      <c r="E39" s="165"/>
      <c r="F39" s="165"/>
      <c r="G39" s="165"/>
      <c r="H39" s="165"/>
      <c r="I39" s="165"/>
      <c r="J39" s="165"/>
      <c r="K39" s="167">
        <f t="shared" si="8"/>
        <v>0</v>
      </c>
      <c r="L39" s="165">
        <f t="shared" si="9"/>
        <v>0</v>
      </c>
      <c r="M39" s="168">
        <f t="shared" si="10"/>
        <v>0</v>
      </c>
    </row>
    <row r="40" spans="1:13" s="9" customFormat="1" ht="35.25" customHeight="1">
      <c r="A40" s="152">
        <v>11</v>
      </c>
      <c r="B40" s="150" t="s">
        <v>52</v>
      </c>
      <c r="C40" s="165"/>
      <c r="D40" s="165"/>
      <c r="E40" s="165"/>
      <c r="F40" s="165"/>
      <c r="G40" s="165"/>
      <c r="H40" s="165"/>
      <c r="I40" s="165"/>
      <c r="J40" s="165"/>
      <c r="K40" s="167">
        <f t="shared" si="8"/>
        <v>0</v>
      </c>
      <c r="L40" s="165">
        <f t="shared" si="9"/>
        <v>0</v>
      </c>
      <c r="M40" s="168">
        <f t="shared" si="10"/>
        <v>0</v>
      </c>
    </row>
    <row r="41" spans="1:13" s="9" customFormat="1" ht="35.25" customHeight="1">
      <c r="A41" s="152">
        <v>12</v>
      </c>
      <c r="B41" s="150" t="s">
        <v>53</v>
      </c>
      <c r="C41" s="165"/>
      <c r="D41" s="165"/>
      <c r="E41" s="165"/>
      <c r="F41" s="165"/>
      <c r="G41" s="165"/>
      <c r="H41" s="165"/>
      <c r="I41" s="165"/>
      <c r="J41" s="165"/>
      <c r="K41" s="167">
        <f t="shared" si="8"/>
        <v>0</v>
      </c>
      <c r="L41" s="165">
        <f t="shared" si="9"/>
        <v>0</v>
      </c>
      <c r="M41" s="168">
        <f t="shared" si="10"/>
        <v>0</v>
      </c>
    </row>
    <row r="42" spans="1:13" s="9" customFormat="1" ht="35.25" customHeight="1">
      <c r="A42" s="152">
        <v>13</v>
      </c>
      <c r="B42" s="150" t="s">
        <v>54</v>
      </c>
      <c r="C42" s="165"/>
      <c r="D42" s="165"/>
      <c r="E42" s="165"/>
      <c r="F42" s="165"/>
      <c r="G42" s="165">
        <v>1</v>
      </c>
      <c r="H42" s="165"/>
      <c r="I42" s="165"/>
      <c r="J42" s="165"/>
      <c r="K42" s="167">
        <f t="shared" si="8"/>
        <v>1</v>
      </c>
      <c r="L42" s="165">
        <f t="shared" si="9"/>
        <v>0</v>
      </c>
      <c r="M42" s="168">
        <f t="shared" si="10"/>
        <v>1</v>
      </c>
    </row>
    <row r="43" spans="1:13" s="9" customFormat="1" ht="35.25" customHeight="1" thickBot="1">
      <c r="A43" s="153">
        <v>14</v>
      </c>
      <c r="B43" s="154" t="s">
        <v>55</v>
      </c>
      <c r="C43" s="162"/>
      <c r="D43" s="162"/>
      <c r="E43" s="162"/>
      <c r="F43" s="162"/>
      <c r="G43" s="162"/>
      <c r="H43" s="162"/>
      <c r="I43" s="162"/>
      <c r="J43" s="162"/>
      <c r="K43" s="169">
        <f t="shared" si="8"/>
        <v>0</v>
      </c>
      <c r="L43" s="162">
        <f t="shared" si="9"/>
        <v>0</v>
      </c>
      <c r="M43" s="180">
        <f t="shared" si="10"/>
        <v>0</v>
      </c>
    </row>
    <row r="44" spans="1:13" s="10" customFormat="1" ht="18.75" customHeight="1" thickBot="1">
      <c r="A44" s="155"/>
      <c r="B44" s="156" t="s">
        <v>1350</v>
      </c>
      <c r="C44" s="170">
        <f t="shared" ref="C44:L44" si="11">SUM(C30:C43)</f>
        <v>0</v>
      </c>
      <c r="D44" s="170">
        <f t="shared" si="11"/>
        <v>0</v>
      </c>
      <c r="E44" s="170">
        <f t="shared" si="11"/>
        <v>0</v>
      </c>
      <c r="F44" s="170">
        <f t="shared" si="11"/>
        <v>0</v>
      </c>
      <c r="G44" s="170">
        <f t="shared" si="11"/>
        <v>1</v>
      </c>
      <c r="H44" s="170">
        <f t="shared" si="11"/>
        <v>0</v>
      </c>
      <c r="I44" s="170">
        <f t="shared" si="11"/>
        <v>0</v>
      </c>
      <c r="J44" s="171">
        <f t="shared" si="11"/>
        <v>0</v>
      </c>
      <c r="K44" s="172">
        <f t="shared" si="11"/>
        <v>1</v>
      </c>
      <c r="L44" s="170">
        <f t="shared" si="11"/>
        <v>0</v>
      </c>
      <c r="M44" s="183">
        <f t="shared" si="10"/>
        <v>1</v>
      </c>
    </row>
    <row r="45" spans="1:13" ht="21.75" customHeight="1">
      <c r="A45" s="452" t="s">
        <v>4</v>
      </c>
      <c r="B45" s="448" t="s">
        <v>3</v>
      </c>
      <c r="C45" s="450" t="s">
        <v>33</v>
      </c>
      <c r="D45" s="450"/>
      <c r="E45" s="450" t="s">
        <v>34</v>
      </c>
      <c r="F45" s="450"/>
      <c r="G45" s="450" t="s">
        <v>35</v>
      </c>
      <c r="H45" s="450"/>
      <c r="I45" s="450" t="s">
        <v>9</v>
      </c>
      <c r="J45" s="451"/>
      <c r="K45" s="456" t="s">
        <v>28</v>
      </c>
      <c r="L45" s="457"/>
      <c r="M45" s="458"/>
    </row>
    <row r="46" spans="1:13" s="9" customFormat="1" ht="35.25" customHeight="1" thickBot="1">
      <c r="A46" s="406"/>
      <c r="B46" s="449"/>
      <c r="C46" s="162" t="s">
        <v>1406</v>
      </c>
      <c r="D46" s="200" t="s">
        <v>2</v>
      </c>
      <c r="E46" s="162" t="s">
        <v>1406</v>
      </c>
      <c r="F46" s="200" t="s">
        <v>2</v>
      </c>
      <c r="G46" s="162" t="s">
        <v>1406</v>
      </c>
      <c r="H46" s="200" t="s">
        <v>2</v>
      </c>
      <c r="I46" s="162" t="s">
        <v>1406</v>
      </c>
      <c r="J46" s="201" t="s">
        <v>2</v>
      </c>
      <c r="K46" s="199" t="s">
        <v>1406</v>
      </c>
      <c r="L46" s="198" t="s">
        <v>2</v>
      </c>
      <c r="M46" s="197" t="s">
        <v>32</v>
      </c>
    </row>
    <row r="47" spans="1:13" s="9" customFormat="1" ht="26.25" customHeight="1" thickBot="1">
      <c r="A47" s="443" t="s">
        <v>56</v>
      </c>
      <c r="B47" s="444"/>
      <c r="C47" s="444"/>
      <c r="D47" s="444"/>
      <c r="E47" s="444"/>
      <c r="F47" s="444"/>
      <c r="G47" s="444"/>
      <c r="H47" s="444"/>
      <c r="I47" s="444"/>
      <c r="J47" s="444"/>
      <c r="K47" s="444"/>
      <c r="L47" s="444"/>
      <c r="M47" s="445"/>
    </row>
    <row r="48" spans="1:13" s="9" customFormat="1" ht="22.5" customHeight="1">
      <c r="A48" s="157">
        <v>1</v>
      </c>
      <c r="B48" s="158" t="s">
        <v>57</v>
      </c>
      <c r="C48" s="174"/>
      <c r="D48" s="174"/>
      <c r="E48" s="174"/>
      <c r="F48" s="174"/>
      <c r="G48" s="174"/>
      <c r="H48" s="174"/>
      <c r="I48" s="174"/>
      <c r="J48" s="175"/>
      <c r="K48" s="181">
        <f t="shared" ref="K48:K59" si="12">C48+E48+G48+I48</f>
        <v>0</v>
      </c>
      <c r="L48" s="182">
        <f t="shared" ref="L48:L59" si="13">D48+F48+H48+J48</f>
        <v>0</v>
      </c>
      <c r="M48" s="183">
        <f>K48+L48</f>
        <v>0</v>
      </c>
    </row>
    <row r="49" spans="1:13" s="9" customFormat="1" ht="21" customHeight="1">
      <c r="A49" s="152">
        <v>2</v>
      </c>
      <c r="B49" s="150" t="s">
        <v>58</v>
      </c>
      <c r="C49" s="165">
        <v>1</v>
      </c>
      <c r="D49" s="165"/>
      <c r="E49" s="165"/>
      <c r="F49" s="165"/>
      <c r="G49" s="165"/>
      <c r="H49" s="165"/>
      <c r="I49" s="165"/>
      <c r="J49" s="166"/>
      <c r="K49" s="167">
        <f t="shared" si="12"/>
        <v>1</v>
      </c>
      <c r="L49" s="165">
        <f t="shared" si="13"/>
        <v>0</v>
      </c>
      <c r="M49" s="168">
        <f t="shared" ref="M49:M60" si="14">K49+L49</f>
        <v>1</v>
      </c>
    </row>
    <row r="50" spans="1:13" s="9" customFormat="1" ht="32.25" customHeight="1">
      <c r="A50" s="152">
        <v>3</v>
      </c>
      <c r="B50" s="150" t="s">
        <v>59</v>
      </c>
      <c r="C50" s="165"/>
      <c r="D50" s="165"/>
      <c r="E50" s="165"/>
      <c r="F50" s="165"/>
      <c r="G50" s="165"/>
      <c r="H50" s="165"/>
      <c r="I50" s="165"/>
      <c r="J50" s="166"/>
      <c r="K50" s="167">
        <f t="shared" si="12"/>
        <v>0</v>
      </c>
      <c r="L50" s="165">
        <f t="shared" si="13"/>
        <v>0</v>
      </c>
      <c r="M50" s="168">
        <f t="shared" si="14"/>
        <v>0</v>
      </c>
    </row>
    <row r="51" spans="1:13" s="9" customFormat="1" ht="31.5" customHeight="1">
      <c r="A51" s="152">
        <v>4</v>
      </c>
      <c r="B51" s="150" t="s">
        <v>60</v>
      </c>
      <c r="C51" s="165"/>
      <c r="D51" s="165"/>
      <c r="E51" s="165"/>
      <c r="F51" s="165"/>
      <c r="G51" s="165"/>
      <c r="H51" s="165"/>
      <c r="I51" s="165"/>
      <c r="J51" s="166"/>
      <c r="K51" s="167">
        <f t="shared" si="12"/>
        <v>0</v>
      </c>
      <c r="L51" s="165">
        <f t="shared" si="13"/>
        <v>0</v>
      </c>
      <c r="M51" s="168">
        <f t="shared" si="14"/>
        <v>0</v>
      </c>
    </row>
    <row r="52" spans="1:13" s="9" customFormat="1" ht="32.25" customHeight="1">
      <c r="A52" s="152">
        <v>5</v>
      </c>
      <c r="B52" s="150" t="s">
        <v>61</v>
      </c>
      <c r="C52" s="165"/>
      <c r="D52" s="165"/>
      <c r="E52" s="165"/>
      <c r="F52" s="165"/>
      <c r="G52" s="165"/>
      <c r="H52" s="165"/>
      <c r="I52" s="165"/>
      <c r="J52" s="166"/>
      <c r="K52" s="167">
        <f t="shared" si="12"/>
        <v>0</v>
      </c>
      <c r="L52" s="165">
        <f t="shared" si="13"/>
        <v>0</v>
      </c>
      <c r="M52" s="168">
        <f t="shared" si="14"/>
        <v>0</v>
      </c>
    </row>
    <row r="53" spans="1:13" s="9" customFormat="1" ht="33" customHeight="1">
      <c r="A53" s="152">
        <v>6</v>
      </c>
      <c r="B53" s="150" t="s">
        <v>62</v>
      </c>
      <c r="C53" s="165"/>
      <c r="D53" s="165"/>
      <c r="E53" s="165"/>
      <c r="F53" s="165"/>
      <c r="G53" s="165"/>
      <c r="H53" s="165"/>
      <c r="I53" s="165"/>
      <c r="J53" s="166"/>
      <c r="K53" s="167">
        <f t="shared" si="12"/>
        <v>0</v>
      </c>
      <c r="L53" s="165">
        <f t="shared" si="13"/>
        <v>0</v>
      </c>
      <c r="M53" s="168">
        <f t="shared" si="14"/>
        <v>0</v>
      </c>
    </row>
    <row r="54" spans="1:13" s="9" customFormat="1" ht="33" customHeight="1">
      <c r="A54" s="152">
        <v>7</v>
      </c>
      <c r="B54" s="150" t="s">
        <v>63</v>
      </c>
      <c r="C54" s="165"/>
      <c r="D54" s="165"/>
      <c r="E54" s="165"/>
      <c r="F54" s="165"/>
      <c r="G54" s="165"/>
      <c r="H54" s="165"/>
      <c r="I54" s="165"/>
      <c r="J54" s="166"/>
      <c r="K54" s="167">
        <f t="shared" si="12"/>
        <v>0</v>
      </c>
      <c r="L54" s="165">
        <f t="shared" si="13"/>
        <v>0</v>
      </c>
      <c r="M54" s="168">
        <f t="shared" si="14"/>
        <v>0</v>
      </c>
    </row>
    <row r="55" spans="1:13" s="9" customFormat="1" ht="32.25" customHeight="1">
      <c r="A55" s="152">
        <v>8</v>
      </c>
      <c r="B55" s="150" t="s">
        <v>64</v>
      </c>
      <c r="C55" s="165"/>
      <c r="D55" s="165"/>
      <c r="E55" s="165"/>
      <c r="F55" s="165"/>
      <c r="G55" s="165"/>
      <c r="H55" s="165"/>
      <c r="I55" s="165"/>
      <c r="J55" s="166"/>
      <c r="K55" s="167">
        <f t="shared" si="12"/>
        <v>0</v>
      </c>
      <c r="L55" s="165">
        <f t="shared" si="13"/>
        <v>0</v>
      </c>
      <c r="M55" s="168">
        <f t="shared" si="14"/>
        <v>0</v>
      </c>
    </row>
    <row r="56" spans="1:13" s="9" customFormat="1" ht="33.75" customHeight="1">
      <c r="A56" s="152">
        <v>9</v>
      </c>
      <c r="B56" s="150" t="s">
        <v>99</v>
      </c>
      <c r="C56" s="165"/>
      <c r="D56" s="165"/>
      <c r="E56" s="165"/>
      <c r="F56" s="165"/>
      <c r="G56" s="165"/>
      <c r="H56" s="165"/>
      <c r="I56" s="165"/>
      <c r="J56" s="166"/>
      <c r="K56" s="167">
        <f t="shared" si="12"/>
        <v>0</v>
      </c>
      <c r="L56" s="165">
        <f t="shared" si="13"/>
        <v>0</v>
      </c>
      <c r="M56" s="168">
        <f t="shared" si="14"/>
        <v>0</v>
      </c>
    </row>
    <row r="57" spans="1:13" s="9" customFormat="1" ht="35.25" customHeight="1">
      <c r="A57" s="152">
        <v>10</v>
      </c>
      <c r="B57" s="150" t="s">
        <v>100</v>
      </c>
      <c r="C57" s="165"/>
      <c r="D57" s="165"/>
      <c r="E57" s="165"/>
      <c r="F57" s="165"/>
      <c r="G57" s="165"/>
      <c r="H57" s="165"/>
      <c r="I57" s="165"/>
      <c r="J57" s="166"/>
      <c r="K57" s="167">
        <f t="shared" si="12"/>
        <v>0</v>
      </c>
      <c r="L57" s="165">
        <f t="shared" si="13"/>
        <v>0</v>
      </c>
      <c r="M57" s="168">
        <f t="shared" si="14"/>
        <v>0</v>
      </c>
    </row>
    <row r="58" spans="1:13" s="9" customFormat="1" ht="35.25" customHeight="1">
      <c r="A58" s="152">
        <v>11</v>
      </c>
      <c r="B58" s="150" t="s">
        <v>101</v>
      </c>
      <c r="C58" s="165"/>
      <c r="D58" s="165"/>
      <c r="E58" s="165"/>
      <c r="F58" s="165"/>
      <c r="G58" s="165"/>
      <c r="H58" s="165"/>
      <c r="I58" s="165"/>
      <c r="J58" s="166"/>
      <c r="K58" s="167">
        <f t="shared" si="12"/>
        <v>0</v>
      </c>
      <c r="L58" s="165">
        <f t="shared" si="13"/>
        <v>0</v>
      </c>
      <c r="M58" s="168">
        <f t="shared" si="14"/>
        <v>0</v>
      </c>
    </row>
    <row r="59" spans="1:13" s="9" customFormat="1" ht="35.25" customHeight="1" thickBot="1">
      <c r="A59" s="153">
        <v>12</v>
      </c>
      <c r="B59" s="154" t="s">
        <v>70</v>
      </c>
      <c r="C59" s="162"/>
      <c r="D59" s="162"/>
      <c r="E59" s="162"/>
      <c r="F59" s="162"/>
      <c r="G59" s="162"/>
      <c r="H59" s="162"/>
      <c r="I59" s="162"/>
      <c r="J59" s="163"/>
      <c r="K59" s="169">
        <f t="shared" si="12"/>
        <v>0</v>
      </c>
      <c r="L59" s="162">
        <f t="shared" si="13"/>
        <v>0</v>
      </c>
      <c r="M59" s="180">
        <f t="shared" si="14"/>
        <v>0</v>
      </c>
    </row>
    <row r="60" spans="1:13" s="11" customFormat="1" ht="21" customHeight="1" thickBot="1">
      <c r="A60" s="184"/>
      <c r="B60" s="185" t="s">
        <v>5</v>
      </c>
      <c r="C60" s="186">
        <f>SUM(C48:C59)</f>
        <v>1</v>
      </c>
      <c r="D60" s="186">
        <f t="shared" ref="D60:J60" si="15">SUM(D48:D59)</f>
        <v>0</v>
      </c>
      <c r="E60" s="186">
        <f t="shared" si="15"/>
        <v>0</v>
      </c>
      <c r="F60" s="186">
        <f t="shared" si="15"/>
        <v>0</v>
      </c>
      <c r="G60" s="186">
        <f t="shared" si="15"/>
        <v>0</v>
      </c>
      <c r="H60" s="186">
        <f t="shared" si="15"/>
        <v>0</v>
      </c>
      <c r="I60" s="186">
        <f t="shared" si="15"/>
        <v>0</v>
      </c>
      <c r="J60" s="187">
        <f t="shared" si="15"/>
        <v>0</v>
      </c>
      <c r="K60" s="172">
        <f>SUM(K48:K59)</f>
        <v>1</v>
      </c>
      <c r="L60" s="170">
        <f>SUM(L48:L59)</f>
        <v>0</v>
      </c>
      <c r="M60" s="173">
        <f t="shared" si="14"/>
        <v>1</v>
      </c>
    </row>
    <row r="61" spans="1:13" s="9" customFormat="1" ht="26.25" customHeight="1" thickBot="1">
      <c r="A61" s="453" t="s">
        <v>65</v>
      </c>
      <c r="B61" s="454"/>
      <c r="C61" s="454"/>
      <c r="D61" s="454"/>
      <c r="E61" s="454"/>
      <c r="F61" s="454"/>
      <c r="G61" s="454"/>
      <c r="H61" s="454"/>
      <c r="I61" s="454"/>
      <c r="J61" s="454"/>
      <c r="K61" s="454"/>
      <c r="L61" s="454"/>
      <c r="M61" s="455"/>
    </row>
    <row r="62" spans="1:13" s="9" customFormat="1" ht="24" customHeight="1">
      <c r="A62" s="188">
        <v>1</v>
      </c>
      <c r="B62" s="189" t="s">
        <v>1419</v>
      </c>
      <c r="C62" s="182"/>
      <c r="D62" s="182"/>
      <c r="E62" s="182"/>
      <c r="F62" s="182"/>
      <c r="G62" s="182"/>
      <c r="H62" s="182"/>
      <c r="I62" s="182"/>
      <c r="J62" s="192"/>
      <c r="K62" s="181">
        <f t="shared" ref="K62:L69" si="16">C62+E62+G62+I62</f>
        <v>0</v>
      </c>
      <c r="L62" s="182">
        <f t="shared" si="16"/>
        <v>0</v>
      </c>
      <c r="M62" s="183">
        <f t="shared" ref="M62:M84" si="17">K62+L62</f>
        <v>0</v>
      </c>
    </row>
    <row r="63" spans="1:13" s="9" customFormat="1" ht="21.75" customHeight="1">
      <c r="A63" s="152">
        <v>2</v>
      </c>
      <c r="B63" s="150" t="s">
        <v>1420</v>
      </c>
      <c r="C63" s="165"/>
      <c r="D63" s="165">
        <v>2</v>
      </c>
      <c r="E63" s="165"/>
      <c r="F63" s="165"/>
      <c r="G63" s="165"/>
      <c r="H63" s="165"/>
      <c r="I63" s="165"/>
      <c r="J63" s="166"/>
      <c r="K63" s="167">
        <f t="shared" si="16"/>
        <v>0</v>
      </c>
      <c r="L63" s="165">
        <f t="shared" si="16"/>
        <v>2</v>
      </c>
      <c r="M63" s="168">
        <f t="shared" si="17"/>
        <v>2</v>
      </c>
    </row>
    <row r="64" spans="1:13" s="9" customFormat="1" ht="22.5" customHeight="1">
      <c r="A64" s="152">
        <v>3</v>
      </c>
      <c r="B64" s="150" t="s">
        <v>1421</v>
      </c>
      <c r="C64" s="165">
        <v>1</v>
      </c>
      <c r="D64" s="165"/>
      <c r="E64" s="165"/>
      <c r="F64" s="165"/>
      <c r="G64" s="165"/>
      <c r="H64" s="165"/>
      <c r="I64" s="165"/>
      <c r="J64" s="166"/>
      <c r="K64" s="167">
        <f t="shared" si="16"/>
        <v>1</v>
      </c>
      <c r="L64" s="165">
        <f t="shared" si="16"/>
        <v>0</v>
      </c>
      <c r="M64" s="168">
        <f t="shared" si="17"/>
        <v>1</v>
      </c>
    </row>
    <row r="65" spans="1:13" s="9" customFormat="1" ht="23.25" customHeight="1">
      <c r="A65" s="152">
        <v>4</v>
      </c>
      <c r="B65" s="150" t="s">
        <v>1422</v>
      </c>
      <c r="C65" s="165"/>
      <c r="D65" s="165"/>
      <c r="E65" s="165"/>
      <c r="F65" s="165"/>
      <c r="G65" s="165"/>
      <c r="H65" s="165"/>
      <c r="I65" s="165"/>
      <c r="J65" s="166"/>
      <c r="K65" s="167">
        <f t="shared" si="16"/>
        <v>0</v>
      </c>
      <c r="L65" s="165">
        <f t="shared" si="16"/>
        <v>0</v>
      </c>
      <c r="M65" s="168">
        <f t="shared" si="17"/>
        <v>0</v>
      </c>
    </row>
    <row r="66" spans="1:13" s="9" customFormat="1" ht="22.5" customHeight="1">
      <c r="A66" s="152">
        <v>5</v>
      </c>
      <c r="B66" s="150" t="s">
        <v>1423</v>
      </c>
      <c r="C66" s="165"/>
      <c r="D66" s="165"/>
      <c r="E66" s="165"/>
      <c r="F66" s="165"/>
      <c r="G66" s="165"/>
      <c r="H66" s="165"/>
      <c r="I66" s="165"/>
      <c r="J66" s="166"/>
      <c r="K66" s="167">
        <f t="shared" si="16"/>
        <v>0</v>
      </c>
      <c r="L66" s="165">
        <f t="shared" si="16"/>
        <v>0</v>
      </c>
      <c r="M66" s="168">
        <f t="shared" si="17"/>
        <v>0</v>
      </c>
    </row>
    <row r="67" spans="1:13" s="9" customFormat="1" ht="23.25" customHeight="1">
      <c r="A67" s="152">
        <v>6</v>
      </c>
      <c r="B67" s="150" t="s">
        <v>1424</v>
      </c>
      <c r="C67" s="165"/>
      <c r="D67" s="165"/>
      <c r="E67" s="165"/>
      <c r="F67" s="165"/>
      <c r="G67" s="165"/>
      <c r="H67" s="165"/>
      <c r="I67" s="165"/>
      <c r="J67" s="166"/>
      <c r="K67" s="167">
        <f t="shared" si="16"/>
        <v>0</v>
      </c>
      <c r="L67" s="165">
        <f t="shared" si="16"/>
        <v>0</v>
      </c>
      <c r="M67" s="168">
        <f t="shared" si="17"/>
        <v>0</v>
      </c>
    </row>
    <row r="68" spans="1:13" s="9" customFormat="1" ht="24.75" customHeight="1">
      <c r="A68" s="152">
        <v>7</v>
      </c>
      <c r="B68" s="150" t="s">
        <v>1425</v>
      </c>
      <c r="C68" s="165"/>
      <c r="D68" s="165"/>
      <c r="E68" s="165"/>
      <c r="F68" s="165"/>
      <c r="G68" s="165"/>
      <c r="H68" s="165"/>
      <c r="I68" s="165"/>
      <c r="J68" s="166"/>
      <c r="K68" s="167">
        <f t="shared" si="16"/>
        <v>0</v>
      </c>
      <c r="L68" s="165">
        <f t="shared" si="16"/>
        <v>0</v>
      </c>
      <c r="M68" s="168">
        <f t="shared" si="17"/>
        <v>0</v>
      </c>
    </row>
    <row r="69" spans="1:13" s="9" customFormat="1" ht="21.75" customHeight="1">
      <c r="A69" s="152">
        <v>8</v>
      </c>
      <c r="B69" s="150" t="s">
        <v>1426</v>
      </c>
      <c r="C69" s="165"/>
      <c r="D69" s="165"/>
      <c r="E69" s="165"/>
      <c r="F69" s="165"/>
      <c r="G69" s="165"/>
      <c r="H69" s="165"/>
      <c r="I69" s="165"/>
      <c r="J69" s="166"/>
      <c r="K69" s="167">
        <f t="shared" si="16"/>
        <v>0</v>
      </c>
      <c r="L69" s="165">
        <f t="shared" si="16"/>
        <v>0</v>
      </c>
      <c r="M69" s="168">
        <f t="shared" si="17"/>
        <v>0</v>
      </c>
    </row>
    <row r="70" spans="1:13" s="9" customFormat="1" ht="24.75" customHeight="1">
      <c r="A70" s="152">
        <v>9</v>
      </c>
      <c r="B70" s="150" t="s">
        <v>1427</v>
      </c>
      <c r="C70" s="165"/>
      <c r="D70" s="165"/>
      <c r="E70" s="165"/>
      <c r="F70" s="165"/>
      <c r="G70" s="165"/>
      <c r="H70" s="165"/>
      <c r="I70" s="165"/>
      <c r="J70" s="166"/>
      <c r="K70" s="167">
        <f t="shared" ref="K70:K87" si="18">C70+E70+G70+I70</f>
        <v>0</v>
      </c>
      <c r="L70" s="165">
        <f t="shared" ref="L70:L87" si="19">D70+F70+H70+J70</f>
        <v>0</v>
      </c>
      <c r="M70" s="168">
        <f t="shared" si="17"/>
        <v>0</v>
      </c>
    </row>
    <row r="71" spans="1:13" s="9" customFormat="1" ht="24" customHeight="1">
      <c r="A71" s="152">
        <v>10</v>
      </c>
      <c r="B71" s="150" t="s">
        <v>1428</v>
      </c>
      <c r="C71" s="165"/>
      <c r="D71" s="165"/>
      <c r="E71" s="165">
        <v>1</v>
      </c>
      <c r="F71" s="165"/>
      <c r="G71" s="165"/>
      <c r="H71" s="165"/>
      <c r="I71" s="165"/>
      <c r="J71" s="166"/>
      <c r="K71" s="167">
        <f t="shared" si="18"/>
        <v>1</v>
      </c>
      <c r="L71" s="165">
        <f t="shared" si="19"/>
        <v>0</v>
      </c>
      <c r="M71" s="168">
        <f t="shared" si="17"/>
        <v>1</v>
      </c>
    </row>
    <row r="72" spans="1:13" s="9" customFormat="1" ht="21.75" customHeight="1">
      <c r="A72" s="152">
        <v>11</v>
      </c>
      <c r="B72" s="150" t="s">
        <v>1429</v>
      </c>
      <c r="C72" s="165"/>
      <c r="D72" s="165"/>
      <c r="E72" s="165"/>
      <c r="F72" s="165"/>
      <c r="G72" s="165"/>
      <c r="H72" s="165">
        <v>1</v>
      </c>
      <c r="I72" s="165"/>
      <c r="J72" s="166"/>
      <c r="K72" s="167">
        <f t="shared" si="18"/>
        <v>0</v>
      </c>
      <c r="L72" s="165">
        <f t="shared" si="19"/>
        <v>1</v>
      </c>
      <c r="M72" s="168">
        <f t="shared" si="17"/>
        <v>1</v>
      </c>
    </row>
    <row r="73" spans="1:13" s="9" customFormat="1" ht="22.5" customHeight="1">
      <c r="A73" s="152">
        <v>12</v>
      </c>
      <c r="B73" s="150" t="s">
        <v>1430</v>
      </c>
      <c r="C73" s="165"/>
      <c r="D73" s="165"/>
      <c r="E73" s="165"/>
      <c r="F73" s="165"/>
      <c r="G73" s="165"/>
      <c r="H73" s="165"/>
      <c r="I73" s="165"/>
      <c r="J73" s="166"/>
      <c r="K73" s="167">
        <f t="shared" si="18"/>
        <v>0</v>
      </c>
      <c r="L73" s="165">
        <f t="shared" si="19"/>
        <v>0</v>
      </c>
      <c r="M73" s="168">
        <f t="shared" si="17"/>
        <v>0</v>
      </c>
    </row>
    <row r="74" spans="1:13" s="9" customFormat="1" ht="24.75" customHeight="1">
      <c r="A74" s="152">
        <v>13</v>
      </c>
      <c r="B74" s="150" t="s">
        <v>1431</v>
      </c>
      <c r="C74" s="165"/>
      <c r="D74" s="165"/>
      <c r="E74" s="165"/>
      <c r="F74" s="165"/>
      <c r="G74" s="165"/>
      <c r="H74" s="165"/>
      <c r="I74" s="165"/>
      <c r="J74" s="166"/>
      <c r="K74" s="167">
        <f t="shared" si="18"/>
        <v>0</v>
      </c>
      <c r="L74" s="165">
        <f t="shared" si="19"/>
        <v>0</v>
      </c>
      <c r="M74" s="168">
        <f t="shared" si="17"/>
        <v>0</v>
      </c>
    </row>
    <row r="75" spans="1:13" s="9" customFormat="1" ht="24" customHeight="1">
      <c r="A75" s="152">
        <v>14</v>
      </c>
      <c r="B75" s="150" t="s">
        <v>1432</v>
      </c>
      <c r="C75" s="165"/>
      <c r="D75" s="165"/>
      <c r="E75" s="165">
        <v>1</v>
      </c>
      <c r="F75" s="165"/>
      <c r="G75" s="165"/>
      <c r="H75" s="165"/>
      <c r="I75" s="165"/>
      <c r="J75" s="166"/>
      <c r="K75" s="167">
        <f t="shared" si="18"/>
        <v>1</v>
      </c>
      <c r="L75" s="165">
        <f t="shared" si="19"/>
        <v>0</v>
      </c>
      <c r="M75" s="168">
        <f t="shared" si="17"/>
        <v>1</v>
      </c>
    </row>
    <row r="76" spans="1:13" s="9" customFormat="1" ht="23.25" customHeight="1">
      <c r="A76" s="152">
        <v>15</v>
      </c>
      <c r="B76" s="150" t="s">
        <v>1433</v>
      </c>
      <c r="C76" s="165"/>
      <c r="D76" s="165"/>
      <c r="E76" s="165"/>
      <c r="F76" s="165"/>
      <c r="G76" s="165"/>
      <c r="H76" s="165"/>
      <c r="I76" s="165"/>
      <c r="J76" s="166"/>
      <c r="K76" s="167">
        <f t="shared" si="18"/>
        <v>0</v>
      </c>
      <c r="L76" s="165">
        <f t="shared" si="19"/>
        <v>0</v>
      </c>
      <c r="M76" s="168">
        <f t="shared" si="17"/>
        <v>0</v>
      </c>
    </row>
    <row r="77" spans="1:13" s="9" customFormat="1" ht="22.5" customHeight="1">
      <c r="A77" s="152">
        <v>16</v>
      </c>
      <c r="B77" s="150" t="s">
        <v>1434</v>
      </c>
      <c r="C77" s="165"/>
      <c r="D77" s="165"/>
      <c r="E77" s="165"/>
      <c r="F77" s="165"/>
      <c r="G77" s="165"/>
      <c r="H77" s="165"/>
      <c r="I77" s="165"/>
      <c r="J77" s="166"/>
      <c r="K77" s="167">
        <f t="shared" si="18"/>
        <v>0</v>
      </c>
      <c r="L77" s="165">
        <f t="shared" si="19"/>
        <v>0</v>
      </c>
      <c r="M77" s="168">
        <f t="shared" si="17"/>
        <v>0</v>
      </c>
    </row>
    <row r="78" spans="1:13" s="9" customFormat="1" ht="21.75" customHeight="1">
      <c r="A78" s="152">
        <v>17</v>
      </c>
      <c r="B78" s="150" t="s">
        <v>1435</v>
      </c>
      <c r="C78" s="165">
        <v>1</v>
      </c>
      <c r="D78" s="165"/>
      <c r="E78" s="165"/>
      <c r="F78" s="165"/>
      <c r="G78" s="165">
        <v>2</v>
      </c>
      <c r="H78" s="165"/>
      <c r="I78" s="165"/>
      <c r="J78" s="166"/>
      <c r="K78" s="167">
        <f t="shared" si="18"/>
        <v>3</v>
      </c>
      <c r="L78" s="165">
        <f t="shared" si="19"/>
        <v>0</v>
      </c>
      <c r="M78" s="168">
        <f t="shared" si="17"/>
        <v>3</v>
      </c>
    </row>
    <row r="79" spans="1:13" s="9" customFormat="1" ht="22.5" customHeight="1">
      <c r="A79" s="152">
        <v>18</v>
      </c>
      <c r="B79" s="150" t="s">
        <v>1436</v>
      </c>
      <c r="C79" s="165"/>
      <c r="D79" s="165"/>
      <c r="E79" s="165"/>
      <c r="F79" s="165">
        <v>1</v>
      </c>
      <c r="G79" s="165"/>
      <c r="H79" s="165"/>
      <c r="I79" s="165"/>
      <c r="J79" s="166"/>
      <c r="K79" s="167">
        <f t="shared" si="18"/>
        <v>0</v>
      </c>
      <c r="L79" s="165">
        <f t="shared" si="19"/>
        <v>1</v>
      </c>
      <c r="M79" s="168">
        <f t="shared" si="17"/>
        <v>1</v>
      </c>
    </row>
    <row r="80" spans="1:13" s="9" customFormat="1" ht="22.5" customHeight="1">
      <c r="A80" s="152">
        <v>19</v>
      </c>
      <c r="B80" s="150" t="s">
        <v>1437</v>
      </c>
      <c r="C80" s="165"/>
      <c r="D80" s="165"/>
      <c r="E80" s="165"/>
      <c r="F80" s="165"/>
      <c r="G80" s="165"/>
      <c r="H80" s="165"/>
      <c r="I80" s="165"/>
      <c r="J80" s="166"/>
      <c r="K80" s="167">
        <f t="shared" si="18"/>
        <v>0</v>
      </c>
      <c r="L80" s="165">
        <f t="shared" si="19"/>
        <v>0</v>
      </c>
      <c r="M80" s="168">
        <f t="shared" si="17"/>
        <v>0</v>
      </c>
    </row>
    <row r="81" spans="1:13" s="9" customFormat="1" ht="22.5" customHeight="1">
      <c r="A81" s="152">
        <v>20</v>
      </c>
      <c r="B81" s="150" t="s">
        <v>1438</v>
      </c>
      <c r="C81" s="165"/>
      <c r="D81" s="165"/>
      <c r="E81" s="165"/>
      <c r="F81" s="165"/>
      <c r="G81" s="165"/>
      <c r="H81" s="165"/>
      <c r="I81" s="165"/>
      <c r="J81" s="166"/>
      <c r="K81" s="167">
        <f t="shared" si="18"/>
        <v>0</v>
      </c>
      <c r="L81" s="165">
        <f t="shared" si="19"/>
        <v>0</v>
      </c>
      <c r="M81" s="168">
        <f t="shared" si="17"/>
        <v>0</v>
      </c>
    </row>
    <row r="82" spans="1:13" s="9" customFormat="1" ht="24.75" customHeight="1">
      <c r="A82" s="152">
        <v>21</v>
      </c>
      <c r="B82" s="150" t="s">
        <v>1439</v>
      </c>
      <c r="C82" s="165"/>
      <c r="D82" s="165"/>
      <c r="E82" s="165"/>
      <c r="F82" s="165"/>
      <c r="G82" s="165"/>
      <c r="H82" s="165"/>
      <c r="I82" s="165"/>
      <c r="J82" s="166"/>
      <c r="K82" s="167">
        <f t="shared" si="18"/>
        <v>0</v>
      </c>
      <c r="L82" s="165">
        <f t="shared" si="19"/>
        <v>0</v>
      </c>
      <c r="M82" s="168">
        <f t="shared" si="17"/>
        <v>0</v>
      </c>
    </row>
    <row r="83" spans="1:13" s="9" customFormat="1" ht="22.5" customHeight="1" thickBot="1">
      <c r="A83" s="190">
        <v>22</v>
      </c>
      <c r="B83" s="191" t="s">
        <v>1440</v>
      </c>
      <c r="C83" s="179"/>
      <c r="D83" s="179"/>
      <c r="E83" s="179"/>
      <c r="F83" s="179"/>
      <c r="G83" s="179"/>
      <c r="H83" s="179"/>
      <c r="I83" s="179"/>
      <c r="J83" s="193"/>
      <c r="K83" s="194">
        <f t="shared" si="18"/>
        <v>0</v>
      </c>
      <c r="L83" s="179">
        <f t="shared" si="19"/>
        <v>0</v>
      </c>
      <c r="M83" s="180">
        <f t="shared" si="17"/>
        <v>0</v>
      </c>
    </row>
    <row r="84" spans="1:13" s="10" customFormat="1" ht="26.25" customHeight="1" thickBot="1">
      <c r="A84" s="155"/>
      <c r="B84" s="156" t="s">
        <v>1351</v>
      </c>
      <c r="C84" s="170">
        <f>SUM(C62:C83)</f>
        <v>2</v>
      </c>
      <c r="D84" s="170">
        <f t="shared" ref="D84:J84" si="20">SUM(D62:D83)</f>
        <v>2</v>
      </c>
      <c r="E84" s="170">
        <f t="shared" si="20"/>
        <v>2</v>
      </c>
      <c r="F84" s="170">
        <f t="shared" si="20"/>
        <v>1</v>
      </c>
      <c r="G84" s="170">
        <f t="shared" si="20"/>
        <v>2</v>
      </c>
      <c r="H84" s="170">
        <f t="shared" si="20"/>
        <v>1</v>
      </c>
      <c r="I84" s="170">
        <f t="shared" si="20"/>
        <v>0</v>
      </c>
      <c r="J84" s="170">
        <f t="shared" si="20"/>
        <v>0</v>
      </c>
      <c r="K84" s="172">
        <f>SUM(K62:K83)</f>
        <v>6</v>
      </c>
      <c r="L84" s="170">
        <f>SUM(L62:L83)</f>
        <v>4</v>
      </c>
      <c r="M84" s="173">
        <f t="shared" si="17"/>
        <v>10</v>
      </c>
    </row>
    <row r="85" spans="1:13" s="9" customFormat="1" ht="26.25" customHeight="1" thickBot="1">
      <c r="A85" s="453" t="s">
        <v>1354</v>
      </c>
      <c r="B85" s="454"/>
      <c r="C85" s="454"/>
      <c r="D85" s="454"/>
      <c r="E85" s="454"/>
      <c r="F85" s="454"/>
      <c r="G85" s="454"/>
      <c r="H85" s="454"/>
      <c r="I85" s="454"/>
      <c r="J85" s="454"/>
      <c r="K85" s="454"/>
      <c r="L85" s="454"/>
      <c r="M85" s="455"/>
    </row>
    <row r="86" spans="1:13" s="9" customFormat="1" ht="22.5" customHeight="1">
      <c r="A86" s="188">
        <v>1</v>
      </c>
      <c r="B86" s="189" t="s">
        <v>1355</v>
      </c>
      <c r="C86" s="182"/>
      <c r="D86" s="182"/>
      <c r="E86" s="182"/>
      <c r="F86" s="182"/>
      <c r="G86" s="182"/>
      <c r="H86" s="182"/>
      <c r="I86" s="182"/>
      <c r="J86" s="192"/>
      <c r="K86" s="181">
        <f t="shared" si="18"/>
        <v>0</v>
      </c>
      <c r="L86" s="182">
        <f t="shared" si="19"/>
        <v>0</v>
      </c>
      <c r="M86" s="183">
        <f t="shared" ref="M86:M88" si="21">K86+L86</f>
        <v>0</v>
      </c>
    </row>
    <row r="87" spans="1:13" s="9" customFormat="1" ht="22.5" customHeight="1" thickBot="1">
      <c r="A87" s="153">
        <v>2</v>
      </c>
      <c r="B87" s="154" t="s">
        <v>69</v>
      </c>
      <c r="C87" s="162"/>
      <c r="D87" s="162"/>
      <c r="E87" s="162"/>
      <c r="F87" s="162"/>
      <c r="G87" s="162"/>
      <c r="H87" s="162"/>
      <c r="I87" s="162"/>
      <c r="J87" s="163"/>
      <c r="K87" s="169">
        <f t="shared" si="18"/>
        <v>0</v>
      </c>
      <c r="L87" s="162">
        <f t="shared" si="19"/>
        <v>0</v>
      </c>
      <c r="M87" s="180">
        <f t="shared" si="21"/>
        <v>0</v>
      </c>
    </row>
    <row r="88" spans="1:13" s="10" customFormat="1" ht="23.25" customHeight="1" thickBot="1">
      <c r="A88" s="155"/>
      <c r="B88" s="156" t="s">
        <v>1353</v>
      </c>
      <c r="C88" s="170">
        <f t="shared" ref="C88:L88" si="22">SUM(C86:C87)</f>
        <v>0</v>
      </c>
      <c r="D88" s="170">
        <f t="shared" si="22"/>
        <v>0</v>
      </c>
      <c r="E88" s="170">
        <f t="shared" si="22"/>
        <v>0</v>
      </c>
      <c r="F88" s="170">
        <f t="shared" si="22"/>
        <v>0</v>
      </c>
      <c r="G88" s="170">
        <f t="shared" si="22"/>
        <v>0</v>
      </c>
      <c r="H88" s="170">
        <f t="shared" si="22"/>
        <v>0</v>
      </c>
      <c r="I88" s="170">
        <f t="shared" si="22"/>
        <v>0</v>
      </c>
      <c r="J88" s="170">
        <f t="shared" si="22"/>
        <v>0</v>
      </c>
      <c r="K88" s="172">
        <f t="shared" si="22"/>
        <v>0</v>
      </c>
      <c r="L88" s="170">
        <f t="shared" si="22"/>
        <v>0</v>
      </c>
      <c r="M88" s="183">
        <f t="shared" si="21"/>
        <v>0</v>
      </c>
    </row>
    <row r="89" spans="1:13" s="10" customFormat="1" ht="23.25" customHeight="1">
      <c r="A89" s="452" t="s">
        <v>4</v>
      </c>
      <c r="B89" s="448" t="s">
        <v>3</v>
      </c>
      <c r="C89" s="450" t="s">
        <v>33</v>
      </c>
      <c r="D89" s="450"/>
      <c r="E89" s="450" t="s">
        <v>34</v>
      </c>
      <c r="F89" s="450"/>
      <c r="G89" s="450" t="s">
        <v>35</v>
      </c>
      <c r="H89" s="450"/>
      <c r="I89" s="450" t="s">
        <v>9</v>
      </c>
      <c r="J89" s="451"/>
      <c r="K89" s="456" t="s">
        <v>28</v>
      </c>
      <c r="L89" s="457"/>
      <c r="M89" s="458"/>
    </row>
    <row r="90" spans="1:13" s="10" customFormat="1" ht="32.25" customHeight="1" thickBot="1">
      <c r="A90" s="406"/>
      <c r="B90" s="449"/>
      <c r="C90" s="162" t="s">
        <v>1406</v>
      </c>
      <c r="D90" s="200" t="s">
        <v>2</v>
      </c>
      <c r="E90" s="162" t="s">
        <v>1406</v>
      </c>
      <c r="F90" s="200" t="s">
        <v>2</v>
      </c>
      <c r="G90" s="162" t="s">
        <v>1406</v>
      </c>
      <c r="H90" s="200" t="s">
        <v>2</v>
      </c>
      <c r="I90" s="162" t="s">
        <v>1406</v>
      </c>
      <c r="J90" s="201" t="s">
        <v>2</v>
      </c>
      <c r="K90" s="199" t="s">
        <v>1406</v>
      </c>
      <c r="L90" s="198" t="s">
        <v>2</v>
      </c>
      <c r="M90" s="197" t="s">
        <v>32</v>
      </c>
    </row>
    <row r="91" spans="1:13" s="9" customFormat="1" ht="30" customHeight="1" thickBot="1">
      <c r="A91" s="443" t="s">
        <v>106</v>
      </c>
      <c r="B91" s="444"/>
      <c r="C91" s="444"/>
      <c r="D91" s="444"/>
      <c r="E91" s="444"/>
      <c r="F91" s="444"/>
      <c r="G91" s="444"/>
      <c r="H91" s="444"/>
      <c r="I91" s="444"/>
      <c r="J91" s="444"/>
      <c r="K91" s="444"/>
      <c r="L91" s="444"/>
      <c r="M91" s="445"/>
    </row>
    <row r="92" spans="1:13" s="9" customFormat="1" ht="18.75" customHeight="1">
      <c r="A92" s="157">
        <v>1</v>
      </c>
      <c r="B92" s="158" t="s">
        <v>1357</v>
      </c>
      <c r="C92" s="174"/>
      <c r="D92" s="174"/>
      <c r="E92" s="174"/>
      <c r="F92" s="174"/>
      <c r="G92" s="174"/>
      <c r="H92" s="174"/>
      <c r="I92" s="174"/>
      <c r="J92" s="175"/>
      <c r="K92" s="181">
        <f t="shared" ref="K92:K117" si="23">C92+E92+G92+I92</f>
        <v>0</v>
      </c>
      <c r="L92" s="182">
        <f t="shared" ref="L92:L117" si="24">D92+F92+H92+J92</f>
        <v>0</v>
      </c>
      <c r="M92" s="183">
        <f t="shared" ref="M92:M142" si="25">K92+L92</f>
        <v>0</v>
      </c>
    </row>
    <row r="93" spans="1:13" s="9" customFormat="1" ht="20.25" customHeight="1">
      <c r="A93" s="152">
        <v>2</v>
      </c>
      <c r="B93" s="150" t="s">
        <v>1356</v>
      </c>
      <c r="C93" s="165"/>
      <c r="D93" s="165"/>
      <c r="E93" s="165">
        <v>1</v>
      </c>
      <c r="F93" s="165"/>
      <c r="G93" s="165"/>
      <c r="H93" s="165"/>
      <c r="I93" s="165"/>
      <c r="J93" s="166"/>
      <c r="K93" s="167">
        <f t="shared" si="23"/>
        <v>1</v>
      </c>
      <c r="L93" s="165">
        <f t="shared" si="24"/>
        <v>0</v>
      </c>
      <c r="M93" s="168">
        <f t="shared" si="25"/>
        <v>1</v>
      </c>
    </row>
    <row r="94" spans="1:13" s="9" customFormat="1" ht="18" customHeight="1">
      <c r="A94" s="152">
        <v>3</v>
      </c>
      <c r="B94" s="150" t="s">
        <v>1358</v>
      </c>
      <c r="C94" s="165"/>
      <c r="D94" s="165"/>
      <c r="E94" s="165"/>
      <c r="F94" s="165"/>
      <c r="G94" s="165"/>
      <c r="H94" s="165"/>
      <c r="I94" s="165"/>
      <c r="J94" s="166"/>
      <c r="K94" s="167">
        <f t="shared" si="23"/>
        <v>0</v>
      </c>
      <c r="L94" s="165">
        <f t="shared" si="24"/>
        <v>0</v>
      </c>
      <c r="M94" s="168">
        <f t="shared" si="25"/>
        <v>0</v>
      </c>
    </row>
    <row r="95" spans="1:13" s="9" customFormat="1" ht="18.75" customHeight="1">
      <c r="A95" s="152">
        <v>4</v>
      </c>
      <c r="B95" s="150" t="s">
        <v>1359</v>
      </c>
      <c r="C95" s="165"/>
      <c r="D95" s="165"/>
      <c r="E95" s="165"/>
      <c r="F95" s="165"/>
      <c r="G95" s="165"/>
      <c r="H95" s="165"/>
      <c r="I95" s="165"/>
      <c r="J95" s="166"/>
      <c r="K95" s="167">
        <f t="shared" si="23"/>
        <v>0</v>
      </c>
      <c r="L95" s="165">
        <f t="shared" si="24"/>
        <v>0</v>
      </c>
      <c r="M95" s="168">
        <f t="shared" si="25"/>
        <v>0</v>
      </c>
    </row>
    <row r="96" spans="1:13" s="9" customFormat="1" ht="17.25" customHeight="1">
      <c r="A96" s="152">
        <v>5</v>
      </c>
      <c r="B96" s="150" t="s">
        <v>1360</v>
      </c>
      <c r="C96" s="165"/>
      <c r="D96" s="165"/>
      <c r="E96" s="165"/>
      <c r="F96" s="165"/>
      <c r="G96" s="165"/>
      <c r="H96" s="165"/>
      <c r="I96" s="165"/>
      <c r="J96" s="166"/>
      <c r="K96" s="167">
        <f t="shared" si="23"/>
        <v>0</v>
      </c>
      <c r="L96" s="165">
        <f t="shared" si="24"/>
        <v>0</v>
      </c>
      <c r="M96" s="168">
        <f t="shared" si="25"/>
        <v>0</v>
      </c>
    </row>
    <row r="97" spans="1:13" s="9" customFormat="1" ht="18" customHeight="1">
      <c r="A97" s="152">
        <v>6</v>
      </c>
      <c r="B97" s="150" t="s">
        <v>1361</v>
      </c>
      <c r="C97" s="165"/>
      <c r="D97" s="165"/>
      <c r="E97" s="165"/>
      <c r="F97" s="165"/>
      <c r="G97" s="165"/>
      <c r="H97" s="165"/>
      <c r="I97" s="165"/>
      <c r="J97" s="166"/>
      <c r="K97" s="167">
        <f t="shared" si="23"/>
        <v>0</v>
      </c>
      <c r="L97" s="165">
        <f t="shared" si="24"/>
        <v>0</v>
      </c>
      <c r="M97" s="168">
        <f t="shared" si="25"/>
        <v>0</v>
      </c>
    </row>
    <row r="98" spans="1:13" s="9" customFormat="1" ht="17.25" customHeight="1">
      <c r="A98" s="152">
        <v>7</v>
      </c>
      <c r="B98" s="150" t="s">
        <v>1362</v>
      </c>
      <c r="C98" s="165"/>
      <c r="D98" s="165">
        <v>1</v>
      </c>
      <c r="E98" s="165"/>
      <c r="F98" s="165">
        <v>1</v>
      </c>
      <c r="G98" s="165"/>
      <c r="H98" s="165"/>
      <c r="I98" s="165"/>
      <c r="J98" s="166"/>
      <c r="K98" s="167">
        <f t="shared" si="23"/>
        <v>0</v>
      </c>
      <c r="L98" s="165">
        <f t="shared" si="24"/>
        <v>2</v>
      </c>
      <c r="M98" s="168">
        <f t="shared" si="25"/>
        <v>2</v>
      </c>
    </row>
    <row r="99" spans="1:13" s="9" customFormat="1" ht="17.25" customHeight="1">
      <c r="A99" s="152">
        <v>8</v>
      </c>
      <c r="B99" s="150" t="s">
        <v>1363</v>
      </c>
      <c r="C99" s="165"/>
      <c r="D99" s="165"/>
      <c r="E99" s="165"/>
      <c r="F99" s="165"/>
      <c r="G99" s="165"/>
      <c r="H99" s="165"/>
      <c r="I99" s="165"/>
      <c r="J99" s="166"/>
      <c r="K99" s="167">
        <f t="shared" si="23"/>
        <v>0</v>
      </c>
      <c r="L99" s="165">
        <f t="shared" si="24"/>
        <v>0</v>
      </c>
      <c r="M99" s="168">
        <f t="shared" si="25"/>
        <v>0</v>
      </c>
    </row>
    <row r="100" spans="1:13" s="9" customFormat="1" ht="16.5" customHeight="1">
      <c r="A100" s="152">
        <v>9</v>
      </c>
      <c r="B100" s="150" t="s">
        <v>1364</v>
      </c>
      <c r="C100" s="165"/>
      <c r="D100" s="165"/>
      <c r="E100" s="165"/>
      <c r="F100" s="165"/>
      <c r="G100" s="165"/>
      <c r="H100" s="165"/>
      <c r="I100" s="165"/>
      <c r="J100" s="166"/>
      <c r="K100" s="167">
        <f t="shared" si="23"/>
        <v>0</v>
      </c>
      <c r="L100" s="165">
        <f t="shared" si="24"/>
        <v>0</v>
      </c>
      <c r="M100" s="168">
        <f t="shared" si="25"/>
        <v>0</v>
      </c>
    </row>
    <row r="101" spans="1:13" s="9" customFormat="1" ht="18.75" customHeight="1">
      <c r="A101" s="152">
        <v>10</v>
      </c>
      <c r="B101" s="150" t="s">
        <v>1365</v>
      </c>
      <c r="C101" s="165"/>
      <c r="D101" s="165"/>
      <c r="E101" s="165"/>
      <c r="F101" s="165"/>
      <c r="G101" s="165"/>
      <c r="H101" s="165"/>
      <c r="I101" s="165"/>
      <c r="J101" s="166"/>
      <c r="K101" s="167">
        <f t="shared" si="23"/>
        <v>0</v>
      </c>
      <c r="L101" s="165">
        <f t="shared" si="24"/>
        <v>0</v>
      </c>
      <c r="M101" s="168">
        <f t="shared" si="25"/>
        <v>0</v>
      </c>
    </row>
    <row r="102" spans="1:13" s="9" customFormat="1" ht="18" customHeight="1">
      <c r="A102" s="152">
        <v>11</v>
      </c>
      <c r="B102" s="150" t="s">
        <v>1366</v>
      </c>
      <c r="C102" s="165"/>
      <c r="D102" s="165"/>
      <c r="E102" s="165"/>
      <c r="F102" s="165"/>
      <c r="G102" s="165"/>
      <c r="H102" s="165"/>
      <c r="I102" s="165"/>
      <c r="J102" s="166"/>
      <c r="K102" s="167">
        <f t="shared" si="23"/>
        <v>0</v>
      </c>
      <c r="L102" s="165">
        <f t="shared" si="24"/>
        <v>0</v>
      </c>
      <c r="M102" s="168">
        <f t="shared" si="25"/>
        <v>0</v>
      </c>
    </row>
    <row r="103" spans="1:13" s="9" customFormat="1" ht="18" customHeight="1">
      <c r="A103" s="152">
        <v>12</v>
      </c>
      <c r="B103" s="150" t="s">
        <v>1367</v>
      </c>
      <c r="C103" s="165"/>
      <c r="D103" s="165"/>
      <c r="E103" s="165">
        <v>1</v>
      </c>
      <c r="F103" s="165"/>
      <c r="G103" s="165"/>
      <c r="H103" s="165"/>
      <c r="I103" s="165"/>
      <c r="J103" s="166"/>
      <c r="K103" s="167">
        <f t="shared" si="23"/>
        <v>1</v>
      </c>
      <c r="L103" s="165">
        <f t="shared" si="24"/>
        <v>0</v>
      </c>
      <c r="M103" s="168">
        <f t="shared" si="25"/>
        <v>1</v>
      </c>
    </row>
    <row r="104" spans="1:13" s="9" customFormat="1" ht="17.25" customHeight="1">
      <c r="A104" s="152">
        <v>13</v>
      </c>
      <c r="B104" s="150" t="s">
        <v>1368</v>
      </c>
      <c r="C104" s="165"/>
      <c r="D104" s="165"/>
      <c r="E104" s="165"/>
      <c r="F104" s="165"/>
      <c r="G104" s="165"/>
      <c r="H104" s="165"/>
      <c r="I104" s="165"/>
      <c r="J104" s="166"/>
      <c r="K104" s="167">
        <f t="shared" si="23"/>
        <v>0</v>
      </c>
      <c r="L104" s="165">
        <f t="shared" si="24"/>
        <v>0</v>
      </c>
      <c r="M104" s="168">
        <f t="shared" si="25"/>
        <v>0</v>
      </c>
    </row>
    <row r="105" spans="1:13" s="9" customFormat="1" ht="21.75" customHeight="1">
      <c r="A105" s="152">
        <v>14</v>
      </c>
      <c r="B105" s="150" t="s">
        <v>1369</v>
      </c>
      <c r="C105" s="165"/>
      <c r="D105" s="165"/>
      <c r="E105" s="165"/>
      <c r="F105" s="165"/>
      <c r="G105" s="165">
        <v>1</v>
      </c>
      <c r="H105" s="165"/>
      <c r="I105" s="165"/>
      <c r="J105" s="166"/>
      <c r="K105" s="167">
        <f t="shared" si="23"/>
        <v>1</v>
      </c>
      <c r="L105" s="165">
        <f t="shared" si="24"/>
        <v>0</v>
      </c>
      <c r="M105" s="168">
        <f t="shared" si="25"/>
        <v>1</v>
      </c>
    </row>
    <row r="106" spans="1:13" s="9" customFormat="1" ht="21" customHeight="1">
      <c r="A106" s="152">
        <v>15</v>
      </c>
      <c r="B106" s="150" t="s">
        <v>1370</v>
      </c>
      <c r="C106" s="165"/>
      <c r="D106" s="165"/>
      <c r="E106" s="165"/>
      <c r="F106" s="165"/>
      <c r="G106" s="165"/>
      <c r="H106" s="165"/>
      <c r="I106" s="165"/>
      <c r="J106" s="166"/>
      <c r="K106" s="167">
        <f t="shared" si="23"/>
        <v>0</v>
      </c>
      <c r="L106" s="165">
        <f t="shared" si="24"/>
        <v>0</v>
      </c>
      <c r="M106" s="168">
        <f t="shared" si="25"/>
        <v>0</v>
      </c>
    </row>
    <row r="107" spans="1:13" s="9" customFormat="1" ht="18" customHeight="1">
      <c r="A107" s="152">
        <v>16</v>
      </c>
      <c r="B107" s="150" t="s">
        <v>1371</v>
      </c>
      <c r="C107" s="165"/>
      <c r="D107" s="165"/>
      <c r="E107" s="165"/>
      <c r="F107" s="165"/>
      <c r="G107" s="165"/>
      <c r="H107" s="165"/>
      <c r="I107" s="165"/>
      <c r="J107" s="166"/>
      <c r="K107" s="167">
        <f t="shared" si="23"/>
        <v>0</v>
      </c>
      <c r="L107" s="165">
        <f t="shared" si="24"/>
        <v>0</v>
      </c>
      <c r="M107" s="168">
        <f t="shared" si="25"/>
        <v>0</v>
      </c>
    </row>
    <row r="108" spans="1:13" s="9" customFormat="1" ht="21.75" customHeight="1">
      <c r="A108" s="152">
        <v>17</v>
      </c>
      <c r="B108" s="150" t="s">
        <v>1372</v>
      </c>
      <c r="C108" s="165"/>
      <c r="D108" s="165"/>
      <c r="E108" s="165"/>
      <c r="F108" s="165"/>
      <c r="G108" s="165"/>
      <c r="H108" s="165"/>
      <c r="I108" s="165"/>
      <c r="J108" s="166"/>
      <c r="K108" s="167">
        <f t="shared" si="23"/>
        <v>0</v>
      </c>
      <c r="L108" s="165">
        <f t="shared" si="24"/>
        <v>0</v>
      </c>
      <c r="M108" s="168">
        <f t="shared" si="25"/>
        <v>0</v>
      </c>
    </row>
    <row r="109" spans="1:13" s="9" customFormat="1" ht="18" customHeight="1">
      <c r="A109" s="152">
        <v>18</v>
      </c>
      <c r="B109" s="150" t="s">
        <v>1373</v>
      </c>
      <c r="C109" s="165"/>
      <c r="D109" s="165"/>
      <c r="E109" s="165"/>
      <c r="F109" s="165"/>
      <c r="G109" s="165"/>
      <c r="H109" s="165"/>
      <c r="I109" s="165"/>
      <c r="J109" s="166"/>
      <c r="K109" s="167">
        <f t="shared" si="23"/>
        <v>0</v>
      </c>
      <c r="L109" s="165">
        <f t="shared" si="24"/>
        <v>0</v>
      </c>
      <c r="M109" s="168">
        <f t="shared" si="25"/>
        <v>0</v>
      </c>
    </row>
    <row r="110" spans="1:13" s="9" customFormat="1" ht="18.75" customHeight="1">
      <c r="A110" s="152">
        <v>19</v>
      </c>
      <c r="B110" s="150" t="s">
        <v>1374</v>
      </c>
      <c r="C110" s="165"/>
      <c r="D110" s="165"/>
      <c r="E110" s="165"/>
      <c r="F110" s="165"/>
      <c r="G110" s="165"/>
      <c r="H110" s="165"/>
      <c r="I110" s="165"/>
      <c r="J110" s="166"/>
      <c r="K110" s="167">
        <f t="shared" si="23"/>
        <v>0</v>
      </c>
      <c r="L110" s="165">
        <f t="shared" si="24"/>
        <v>0</v>
      </c>
      <c r="M110" s="168">
        <f t="shared" si="25"/>
        <v>0</v>
      </c>
    </row>
    <row r="111" spans="1:13" s="9" customFormat="1" ht="17.25" customHeight="1">
      <c r="A111" s="152">
        <v>20</v>
      </c>
      <c r="B111" s="150" t="s">
        <v>1375</v>
      </c>
      <c r="C111" s="165"/>
      <c r="D111" s="165">
        <v>1</v>
      </c>
      <c r="E111" s="165"/>
      <c r="F111" s="165">
        <v>2</v>
      </c>
      <c r="G111" s="165"/>
      <c r="H111" s="165"/>
      <c r="I111" s="165"/>
      <c r="J111" s="166"/>
      <c r="K111" s="167">
        <f t="shared" si="23"/>
        <v>0</v>
      </c>
      <c r="L111" s="165">
        <f t="shared" si="24"/>
        <v>3</v>
      </c>
      <c r="M111" s="168">
        <f t="shared" si="25"/>
        <v>3</v>
      </c>
    </row>
    <row r="112" spans="1:13" s="9" customFormat="1" ht="19.5" customHeight="1">
      <c r="A112" s="152">
        <v>21</v>
      </c>
      <c r="B112" s="150" t="s">
        <v>1376</v>
      </c>
      <c r="C112" s="165"/>
      <c r="D112" s="165"/>
      <c r="E112" s="165"/>
      <c r="F112" s="165"/>
      <c r="G112" s="165"/>
      <c r="H112" s="165"/>
      <c r="I112" s="165"/>
      <c r="J112" s="166"/>
      <c r="K112" s="167">
        <f t="shared" si="23"/>
        <v>0</v>
      </c>
      <c r="L112" s="165">
        <f t="shared" si="24"/>
        <v>0</v>
      </c>
      <c r="M112" s="168">
        <f t="shared" si="25"/>
        <v>0</v>
      </c>
    </row>
    <row r="113" spans="1:13" s="9" customFormat="1" ht="19.5" customHeight="1">
      <c r="A113" s="152">
        <v>22</v>
      </c>
      <c r="B113" s="150" t="s">
        <v>1377</v>
      </c>
      <c r="C113" s="165"/>
      <c r="D113" s="165"/>
      <c r="E113" s="165">
        <v>1</v>
      </c>
      <c r="F113" s="165"/>
      <c r="G113" s="165"/>
      <c r="H113" s="165"/>
      <c r="I113" s="165"/>
      <c r="J113" s="166"/>
      <c r="K113" s="167">
        <f t="shared" si="23"/>
        <v>1</v>
      </c>
      <c r="L113" s="165">
        <f t="shared" si="24"/>
        <v>0</v>
      </c>
      <c r="M113" s="168">
        <f t="shared" si="25"/>
        <v>1</v>
      </c>
    </row>
    <row r="114" spans="1:13" s="9" customFormat="1" ht="21.75" customHeight="1">
      <c r="A114" s="152">
        <v>23</v>
      </c>
      <c r="B114" s="150" t="s">
        <v>1378</v>
      </c>
      <c r="C114" s="165"/>
      <c r="D114" s="165"/>
      <c r="E114" s="165"/>
      <c r="F114" s="165"/>
      <c r="G114" s="165"/>
      <c r="H114" s="165"/>
      <c r="I114" s="165"/>
      <c r="J114" s="166"/>
      <c r="K114" s="167">
        <f t="shared" si="23"/>
        <v>0</v>
      </c>
      <c r="L114" s="165">
        <f t="shared" si="24"/>
        <v>0</v>
      </c>
      <c r="M114" s="168">
        <f t="shared" si="25"/>
        <v>0</v>
      </c>
    </row>
    <row r="115" spans="1:13" s="9" customFormat="1" ht="19.5" customHeight="1">
      <c r="A115" s="152">
        <v>24</v>
      </c>
      <c r="B115" s="150" t="s">
        <v>1380</v>
      </c>
      <c r="C115" s="165"/>
      <c r="D115" s="165"/>
      <c r="E115" s="165"/>
      <c r="F115" s="165"/>
      <c r="G115" s="165"/>
      <c r="H115" s="165"/>
      <c r="I115" s="165"/>
      <c r="J115" s="166"/>
      <c r="K115" s="167">
        <f t="shared" si="23"/>
        <v>0</v>
      </c>
      <c r="L115" s="165">
        <f t="shared" si="24"/>
        <v>0</v>
      </c>
      <c r="M115" s="168">
        <f t="shared" si="25"/>
        <v>0</v>
      </c>
    </row>
    <row r="116" spans="1:13" s="9" customFormat="1" ht="19.5" customHeight="1">
      <c r="A116" s="152">
        <v>25</v>
      </c>
      <c r="B116" s="150" t="s">
        <v>1379</v>
      </c>
      <c r="C116" s="165"/>
      <c r="D116" s="165"/>
      <c r="E116" s="165"/>
      <c r="F116" s="165"/>
      <c r="G116" s="165">
        <v>1</v>
      </c>
      <c r="H116" s="165"/>
      <c r="I116" s="165"/>
      <c r="J116" s="166"/>
      <c r="K116" s="167">
        <f t="shared" si="23"/>
        <v>1</v>
      </c>
      <c r="L116" s="165">
        <f t="shared" si="24"/>
        <v>0</v>
      </c>
      <c r="M116" s="168">
        <f t="shared" si="25"/>
        <v>1</v>
      </c>
    </row>
    <row r="117" spans="1:13" s="9" customFormat="1" ht="19.5" customHeight="1">
      <c r="A117" s="152">
        <v>26</v>
      </c>
      <c r="B117" s="150" t="s">
        <v>1381</v>
      </c>
      <c r="C117" s="165"/>
      <c r="D117" s="165"/>
      <c r="E117" s="165"/>
      <c r="F117" s="165"/>
      <c r="G117" s="165"/>
      <c r="H117" s="165"/>
      <c r="I117" s="165"/>
      <c r="J117" s="166"/>
      <c r="K117" s="167">
        <f t="shared" si="23"/>
        <v>0</v>
      </c>
      <c r="L117" s="165">
        <f t="shared" si="24"/>
        <v>0</v>
      </c>
      <c r="M117" s="168">
        <f t="shared" si="25"/>
        <v>0</v>
      </c>
    </row>
    <row r="118" spans="1:13" s="9" customFormat="1" ht="20.25" customHeight="1">
      <c r="A118" s="152">
        <v>27</v>
      </c>
      <c r="B118" s="150" t="s">
        <v>1382</v>
      </c>
      <c r="C118" s="165"/>
      <c r="D118" s="165">
        <v>4</v>
      </c>
      <c r="E118" s="165"/>
      <c r="F118" s="165">
        <v>3</v>
      </c>
      <c r="G118" s="165"/>
      <c r="H118" s="165"/>
      <c r="I118" s="165"/>
      <c r="J118" s="166"/>
      <c r="K118" s="167">
        <f t="shared" ref="K118:K141" si="26">C118+E118+G118+I118</f>
        <v>0</v>
      </c>
      <c r="L118" s="165">
        <f t="shared" ref="L118:L141" si="27">D118+F118+H118+J118</f>
        <v>7</v>
      </c>
      <c r="M118" s="168">
        <f t="shared" si="25"/>
        <v>7</v>
      </c>
    </row>
    <row r="119" spans="1:13" s="9" customFormat="1" ht="19.5" customHeight="1">
      <c r="A119" s="152">
        <v>28</v>
      </c>
      <c r="B119" s="150" t="s">
        <v>1383</v>
      </c>
      <c r="C119" s="165"/>
      <c r="D119" s="165"/>
      <c r="E119" s="165"/>
      <c r="F119" s="165"/>
      <c r="G119" s="165"/>
      <c r="H119" s="165">
        <v>1</v>
      </c>
      <c r="I119" s="165"/>
      <c r="J119" s="166"/>
      <c r="K119" s="167">
        <f t="shared" si="26"/>
        <v>0</v>
      </c>
      <c r="L119" s="165">
        <f t="shared" si="27"/>
        <v>1</v>
      </c>
      <c r="M119" s="168">
        <f t="shared" si="25"/>
        <v>1</v>
      </c>
    </row>
    <row r="120" spans="1:13" s="9" customFormat="1" ht="18.75" customHeight="1">
      <c r="A120" s="152">
        <v>29</v>
      </c>
      <c r="B120" s="150" t="s">
        <v>1384</v>
      </c>
      <c r="C120" s="165"/>
      <c r="D120" s="165"/>
      <c r="E120" s="165"/>
      <c r="F120" s="165"/>
      <c r="G120" s="165"/>
      <c r="H120" s="165"/>
      <c r="I120" s="165"/>
      <c r="J120" s="166"/>
      <c r="K120" s="167">
        <f t="shared" si="26"/>
        <v>0</v>
      </c>
      <c r="L120" s="165">
        <f t="shared" si="27"/>
        <v>0</v>
      </c>
      <c r="M120" s="168">
        <f t="shared" si="25"/>
        <v>0</v>
      </c>
    </row>
    <row r="121" spans="1:13" s="9" customFormat="1" ht="18.75" customHeight="1">
      <c r="A121" s="152">
        <v>30</v>
      </c>
      <c r="B121" s="150" t="s">
        <v>1385</v>
      </c>
      <c r="C121" s="165"/>
      <c r="D121" s="165"/>
      <c r="E121" s="165">
        <v>1</v>
      </c>
      <c r="F121" s="165"/>
      <c r="G121" s="165"/>
      <c r="H121" s="165"/>
      <c r="I121" s="165"/>
      <c r="J121" s="166"/>
      <c r="K121" s="167">
        <f t="shared" si="26"/>
        <v>1</v>
      </c>
      <c r="L121" s="165">
        <f t="shared" si="27"/>
        <v>0</v>
      </c>
      <c r="M121" s="168">
        <f t="shared" si="25"/>
        <v>1</v>
      </c>
    </row>
    <row r="122" spans="1:13" s="9" customFormat="1" ht="18.75" customHeight="1">
      <c r="A122" s="152">
        <v>31</v>
      </c>
      <c r="B122" s="150" t="s">
        <v>1386</v>
      </c>
      <c r="C122" s="165"/>
      <c r="D122" s="165">
        <v>2</v>
      </c>
      <c r="E122" s="165"/>
      <c r="F122" s="165"/>
      <c r="G122" s="165"/>
      <c r="H122" s="165">
        <v>1</v>
      </c>
      <c r="I122" s="165"/>
      <c r="J122" s="166"/>
      <c r="K122" s="167">
        <f t="shared" si="26"/>
        <v>0</v>
      </c>
      <c r="L122" s="165">
        <f t="shared" si="27"/>
        <v>3</v>
      </c>
      <c r="M122" s="168">
        <f t="shared" si="25"/>
        <v>3</v>
      </c>
    </row>
    <row r="123" spans="1:13" s="9" customFormat="1" ht="18" customHeight="1">
      <c r="A123" s="152">
        <v>32</v>
      </c>
      <c r="B123" s="150" t="s">
        <v>1387</v>
      </c>
      <c r="C123" s="165"/>
      <c r="D123" s="165"/>
      <c r="E123" s="165"/>
      <c r="F123" s="165"/>
      <c r="G123" s="165"/>
      <c r="H123" s="165"/>
      <c r="I123" s="165"/>
      <c r="J123" s="166"/>
      <c r="K123" s="167">
        <f t="shared" si="26"/>
        <v>0</v>
      </c>
      <c r="L123" s="165">
        <f t="shared" si="27"/>
        <v>0</v>
      </c>
      <c r="M123" s="168">
        <f t="shared" si="25"/>
        <v>0</v>
      </c>
    </row>
    <row r="124" spans="1:13" s="9" customFormat="1" ht="18" customHeight="1">
      <c r="A124" s="152">
        <v>33</v>
      </c>
      <c r="B124" s="150" t="s">
        <v>1388</v>
      </c>
      <c r="C124" s="165"/>
      <c r="D124" s="165"/>
      <c r="E124" s="165">
        <v>1</v>
      </c>
      <c r="F124" s="165"/>
      <c r="G124" s="165"/>
      <c r="H124" s="165"/>
      <c r="I124" s="165"/>
      <c r="J124" s="166"/>
      <c r="K124" s="167">
        <f t="shared" si="26"/>
        <v>1</v>
      </c>
      <c r="L124" s="165">
        <f t="shared" si="27"/>
        <v>0</v>
      </c>
      <c r="M124" s="168">
        <f t="shared" si="25"/>
        <v>1</v>
      </c>
    </row>
    <row r="125" spans="1:13" s="9" customFormat="1" ht="20.25" customHeight="1">
      <c r="A125" s="152">
        <v>34</v>
      </c>
      <c r="B125" s="150" t="s">
        <v>1389</v>
      </c>
      <c r="C125" s="165"/>
      <c r="D125" s="165"/>
      <c r="E125" s="165"/>
      <c r="F125" s="165"/>
      <c r="G125" s="165"/>
      <c r="H125" s="165"/>
      <c r="I125" s="165"/>
      <c r="J125" s="166"/>
      <c r="K125" s="167">
        <f t="shared" si="26"/>
        <v>0</v>
      </c>
      <c r="L125" s="165">
        <f t="shared" si="27"/>
        <v>0</v>
      </c>
      <c r="M125" s="168">
        <f t="shared" si="25"/>
        <v>0</v>
      </c>
    </row>
    <row r="126" spans="1:13" s="9" customFormat="1" ht="35.25" customHeight="1">
      <c r="A126" s="152">
        <v>35</v>
      </c>
      <c r="B126" s="150" t="s">
        <v>1390</v>
      </c>
      <c r="C126" s="165"/>
      <c r="D126" s="165"/>
      <c r="E126" s="165"/>
      <c r="F126" s="165"/>
      <c r="G126" s="165">
        <v>1</v>
      </c>
      <c r="H126" s="165"/>
      <c r="I126" s="165"/>
      <c r="J126" s="166"/>
      <c r="K126" s="167">
        <f t="shared" si="26"/>
        <v>1</v>
      </c>
      <c r="L126" s="165">
        <f t="shared" si="27"/>
        <v>0</v>
      </c>
      <c r="M126" s="168">
        <f t="shared" si="25"/>
        <v>1</v>
      </c>
    </row>
    <row r="127" spans="1:13" s="9" customFormat="1" ht="21" customHeight="1">
      <c r="A127" s="152">
        <v>36</v>
      </c>
      <c r="B127" s="150" t="s">
        <v>1391</v>
      </c>
      <c r="C127" s="165"/>
      <c r="D127" s="165"/>
      <c r="E127" s="165"/>
      <c r="F127" s="165"/>
      <c r="G127" s="165"/>
      <c r="H127" s="165"/>
      <c r="I127" s="165"/>
      <c r="J127" s="166"/>
      <c r="K127" s="167">
        <f t="shared" si="26"/>
        <v>0</v>
      </c>
      <c r="L127" s="165">
        <f t="shared" si="27"/>
        <v>0</v>
      </c>
      <c r="M127" s="168">
        <f t="shared" si="25"/>
        <v>0</v>
      </c>
    </row>
    <row r="128" spans="1:13" s="9" customFormat="1" ht="22.5" customHeight="1">
      <c r="A128" s="152">
        <v>37</v>
      </c>
      <c r="B128" s="150" t="s">
        <v>1392</v>
      </c>
      <c r="C128" s="165"/>
      <c r="D128" s="165"/>
      <c r="E128" s="165"/>
      <c r="F128" s="165"/>
      <c r="G128" s="165"/>
      <c r="H128" s="165"/>
      <c r="I128" s="165"/>
      <c r="J128" s="166"/>
      <c r="K128" s="167">
        <f t="shared" si="26"/>
        <v>0</v>
      </c>
      <c r="L128" s="165">
        <f t="shared" si="27"/>
        <v>0</v>
      </c>
      <c r="M128" s="168">
        <f t="shared" si="25"/>
        <v>0</v>
      </c>
    </row>
    <row r="129" spans="1:24" s="9" customFormat="1" ht="21.75" customHeight="1">
      <c r="A129" s="152">
        <v>38</v>
      </c>
      <c r="B129" s="150" t="s">
        <v>1393</v>
      </c>
      <c r="C129" s="165"/>
      <c r="D129" s="165"/>
      <c r="E129" s="165"/>
      <c r="F129" s="165"/>
      <c r="G129" s="165"/>
      <c r="H129" s="165"/>
      <c r="I129" s="165"/>
      <c r="J129" s="166"/>
      <c r="K129" s="167">
        <f t="shared" si="26"/>
        <v>0</v>
      </c>
      <c r="L129" s="165">
        <f t="shared" si="27"/>
        <v>0</v>
      </c>
      <c r="M129" s="168">
        <f t="shared" si="25"/>
        <v>0</v>
      </c>
    </row>
    <row r="130" spans="1:24" s="9" customFormat="1" ht="20.25" customHeight="1">
      <c r="A130" s="152">
        <v>39</v>
      </c>
      <c r="B130" s="150" t="s">
        <v>1394</v>
      </c>
      <c r="C130" s="165"/>
      <c r="D130" s="165"/>
      <c r="E130" s="165"/>
      <c r="F130" s="165"/>
      <c r="G130" s="165"/>
      <c r="H130" s="165"/>
      <c r="I130" s="165"/>
      <c r="J130" s="166"/>
      <c r="K130" s="167">
        <f t="shared" si="26"/>
        <v>0</v>
      </c>
      <c r="L130" s="165">
        <f t="shared" si="27"/>
        <v>0</v>
      </c>
      <c r="M130" s="168">
        <f t="shared" si="25"/>
        <v>0</v>
      </c>
    </row>
    <row r="131" spans="1:24" s="9" customFormat="1" ht="19.5" customHeight="1">
      <c r="A131" s="152">
        <v>40</v>
      </c>
      <c r="B131" s="150" t="s">
        <v>1395</v>
      </c>
      <c r="C131" s="165"/>
      <c r="D131" s="165"/>
      <c r="E131" s="165">
        <v>1</v>
      </c>
      <c r="F131" s="165"/>
      <c r="G131" s="165"/>
      <c r="H131" s="165"/>
      <c r="I131" s="165"/>
      <c r="J131" s="166"/>
      <c r="K131" s="167">
        <f t="shared" si="26"/>
        <v>1</v>
      </c>
      <c r="L131" s="165">
        <f t="shared" si="27"/>
        <v>0</v>
      </c>
      <c r="M131" s="168">
        <f t="shared" si="25"/>
        <v>1</v>
      </c>
    </row>
    <row r="132" spans="1:24" s="9" customFormat="1" ht="21" customHeight="1">
      <c r="A132" s="152">
        <v>41</v>
      </c>
      <c r="B132" s="150" t="s">
        <v>1396</v>
      </c>
      <c r="C132" s="165"/>
      <c r="D132" s="165"/>
      <c r="E132" s="165"/>
      <c r="F132" s="165"/>
      <c r="G132" s="165"/>
      <c r="H132" s="165"/>
      <c r="I132" s="165"/>
      <c r="J132" s="166"/>
      <c r="K132" s="167">
        <f t="shared" si="26"/>
        <v>0</v>
      </c>
      <c r="L132" s="165">
        <f t="shared" si="27"/>
        <v>0</v>
      </c>
      <c r="M132" s="168">
        <f t="shared" si="25"/>
        <v>0</v>
      </c>
    </row>
    <row r="133" spans="1:24" s="9" customFormat="1" ht="22.5" customHeight="1">
      <c r="A133" s="152">
        <v>42</v>
      </c>
      <c r="B133" s="150" t="s">
        <v>1397</v>
      </c>
      <c r="C133" s="165"/>
      <c r="D133" s="165"/>
      <c r="E133" s="165"/>
      <c r="F133" s="165"/>
      <c r="G133" s="165"/>
      <c r="H133" s="165"/>
      <c r="I133" s="165"/>
      <c r="J133" s="166"/>
      <c r="K133" s="167">
        <f t="shared" si="26"/>
        <v>0</v>
      </c>
      <c r="L133" s="165">
        <f t="shared" si="27"/>
        <v>0</v>
      </c>
      <c r="M133" s="168">
        <f t="shared" si="25"/>
        <v>0</v>
      </c>
    </row>
    <row r="134" spans="1:24" s="9" customFormat="1" ht="18" customHeight="1">
      <c r="A134" s="152">
        <v>43</v>
      </c>
      <c r="B134" s="150" t="s">
        <v>1398</v>
      </c>
      <c r="C134" s="165"/>
      <c r="D134" s="165"/>
      <c r="E134" s="165"/>
      <c r="F134" s="165"/>
      <c r="G134" s="165"/>
      <c r="H134" s="165"/>
      <c r="I134" s="165"/>
      <c r="J134" s="166"/>
      <c r="K134" s="167">
        <f t="shared" si="26"/>
        <v>0</v>
      </c>
      <c r="L134" s="165">
        <f t="shared" si="27"/>
        <v>0</v>
      </c>
      <c r="M134" s="168">
        <f t="shared" si="25"/>
        <v>0</v>
      </c>
    </row>
    <row r="135" spans="1:24" s="9" customFormat="1" ht="20.25" customHeight="1">
      <c r="A135" s="152">
        <v>44</v>
      </c>
      <c r="B135" s="150" t="s">
        <v>1399</v>
      </c>
      <c r="C135" s="165"/>
      <c r="D135" s="165">
        <v>1</v>
      </c>
      <c r="E135" s="165"/>
      <c r="F135" s="165"/>
      <c r="G135" s="165"/>
      <c r="H135" s="165"/>
      <c r="I135" s="165"/>
      <c r="J135" s="166"/>
      <c r="K135" s="167">
        <f t="shared" si="26"/>
        <v>0</v>
      </c>
      <c r="L135" s="165">
        <f t="shared" si="27"/>
        <v>1</v>
      </c>
      <c r="M135" s="168">
        <f t="shared" si="25"/>
        <v>1</v>
      </c>
    </row>
    <row r="136" spans="1:24" s="9" customFormat="1" ht="19.5" customHeight="1">
      <c r="A136" s="152">
        <v>45</v>
      </c>
      <c r="B136" s="150" t="s">
        <v>1400</v>
      </c>
      <c r="C136" s="165"/>
      <c r="D136" s="165"/>
      <c r="E136" s="165"/>
      <c r="F136" s="165"/>
      <c r="G136" s="165"/>
      <c r="H136" s="165"/>
      <c r="I136" s="165"/>
      <c r="J136" s="166"/>
      <c r="K136" s="167">
        <f t="shared" si="26"/>
        <v>0</v>
      </c>
      <c r="L136" s="165">
        <f t="shared" si="27"/>
        <v>0</v>
      </c>
      <c r="M136" s="168">
        <f t="shared" si="25"/>
        <v>0</v>
      </c>
    </row>
    <row r="137" spans="1:24" s="9" customFormat="1" ht="19.5" customHeight="1">
      <c r="A137" s="152">
        <v>46</v>
      </c>
      <c r="B137" s="150" t="s">
        <v>1401</v>
      </c>
      <c r="C137" s="165"/>
      <c r="D137" s="165"/>
      <c r="E137" s="165"/>
      <c r="F137" s="165"/>
      <c r="G137" s="165"/>
      <c r="H137" s="165"/>
      <c r="I137" s="165"/>
      <c r="J137" s="166"/>
      <c r="K137" s="167">
        <f t="shared" si="26"/>
        <v>0</v>
      </c>
      <c r="L137" s="165">
        <f t="shared" si="27"/>
        <v>0</v>
      </c>
      <c r="M137" s="168">
        <f t="shared" si="25"/>
        <v>0</v>
      </c>
    </row>
    <row r="138" spans="1:24" s="9" customFormat="1" ht="21" customHeight="1">
      <c r="A138" s="152">
        <v>47</v>
      </c>
      <c r="B138" s="150" t="s">
        <v>1402</v>
      </c>
      <c r="C138" s="165"/>
      <c r="D138" s="165"/>
      <c r="E138" s="165"/>
      <c r="F138" s="165"/>
      <c r="G138" s="165"/>
      <c r="H138" s="165"/>
      <c r="I138" s="165"/>
      <c r="J138" s="166"/>
      <c r="K138" s="167">
        <f t="shared" si="26"/>
        <v>0</v>
      </c>
      <c r="L138" s="165">
        <f t="shared" si="27"/>
        <v>0</v>
      </c>
      <c r="M138" s="168">
        <f t="shared" si="25"/>
        <v>0</v>
      </c>
    </row>
    <row r="139" spans="1:24" s="9" customFormat="1" ht="21" customHeight="1">
      <c r="A139" s="152">
        <v>48</v>
      </c>
      <c r="B139" s="150" t="s">
        <v>1403</v>
      </c>
      <c r="C139" s="165"/>
      <c r="D139" s="165"/>
      <c r="E139" s="165"/>
      <c r="F139" s="165"/>
      <c r="G139" s="165"/>
      <c r="H139" s="165"/>
      <c r="I139" s="165"/>
      <c r="J139" s="166"/>
      <c r="K139" s="167">
        <f t="shared" si="26"/>
        <v>0</v>
      </c>
      <c r="L139" s="165">
        <f t="shared" si="27"/>
        <v>0</v>
      </c>
      <c r="M139" s="168">
        <f t="shared" si="25"/>
        <v>0</v>
      </c>
    </row>
    <row r="140" spans="1:24" s="9" customFormat="1" ht="20.25" customHeight="1">
      <c r="A140" s="152">
        <v>49</v>
      </c>
      <c r="B140" s="150" t="s">
        <v>1404</v>
      </c>
      <c r="C140" s="165"/>
      <c r="D140" s="165"/>
      <c r="E140" s="165"/>
      <c r="F140" s="165"/>
      <c r="G140" s="165"/>
      <c r="H140" s="165"/>
      <c r="I140" s="165"/>
      <c r="J140" s="166"/>
      <c r="K140" s="167">
        <f t="shared" si="26"/>
        <v>0</v>
      </c>
      <c r="L140" s="165">
        <f t="shared" si="27"/>
        <v>0</v>
      </c>
      <c r="M140" s="168">
        <f t="shared" si="25"/>
        <v>0</v>
      </c>
    </row>
    <row r="141" spans="1:24" s="9" customFormat="1" ht="18.75" customHeight="1" thickBot="1">
      <c r="A141" s="153">
        <v>50</v>
      </c>
      <c r="B141" s="154" t="s">
        <v>1405</v>
      </c>
      <c r="C141" s="162"/>
      <c r="D141" s="162"/>
      <c r="E141" s="162"/>
      <c r="F141" s="162"/>
      <c r="G141" s="162"/>
      <c r="H141" s="162"/>
      <c r="I141" s="162"/>
      <c r="J141" s="163"/>
      <c r="K141" s="169">
        <f t="shared" si="26"/>
        <v>0</v>
      </c>
      <c r="L141" s="162">
        <f t="shared" si="27"/>
        <v>0</v>
      </c>
      <c r="M141" s="164">
        <f t="shared" si="25"/>
        <v>0</v>
      </c>
    </row>
    <row r="142" spans="1:24" s="9" customFormat="1" ht="18" customHeight="1" thickBot="1">
      <c r="A142" s="155"/>
      <c r="B142" s="156" t="s">
        <v>6</v>
      </c>
      <c r="C142" s="170">
        <f t="shared" ref="C142:J142" si="28">SUM(C118:C141)+SUM(C92:C117)</f>
        <v>0</v>
      </c>
      <c r="D142" s="170">
        <f t="shared" si="28"/>
        <v>9</v>
      </c>
      <c r="E142" s="170">
        <f t="shared" si="28"/>
        <v>6</v>
      </c>
      <c r="F142" s="170">
        <f t="shared" si="28"/>
        <v>6</v>
      </c>
      <c r="G142" s="170">
        <f t="shared" si="28"/>
        <v>3</v>
      </c>
      <c r="H142" s="170">
        <f t="shared" si="28"/>
        <v>2</v>
      </c>
      <c r="I142" s="170">
        <f t="shared" si="28"/>
        <v>0</v>
      </c>
      <c r="J142" s="170">
        <f t="shared" si="28"/>
        <v>0</v>
      </c>
      <c r="K142" s="172">
        <f>SUM(K92:K141)</f>
        <v>9</v>
      </c>
      <c r="L142" s="170">
        <f>SUM(L92:L141)</f>
        <v>17</v>
      </c>
      <c r="M142" s="173">
        <f t="shared" si="25"/>
        <v>26</v>
      </c>
    </row>
    <row r="143" spans="1:24" ht="23.25" customHeight="1" thickBot="1">
      <c r="A143" s="195"/>
      <c r="B143" s="196" t="s">
        <v>123</v>
      </c>
      <c r="C143" s="170">
        <f t="shared" ref="C143:M143" si="29">C19+C28+C44+C60+C84+C88+C142</f>
        <v>4</v>
      </c>
      <c r="D143" s="170">
        <f t="shared" si="29"/>
        <v>12</v>
      </c>
      <c r="E143" s="170">
        <f t="shared" si="29"/>
        <v>11</v>
      </c>
      <c r="F143" s="170">
        <f t="shared" si="29"/>
        <v>7</v>
      </c>
      <c r="G143" s="170">
        <f t="shared" si="29"/>
        <v>7</v>
      </c>
      <c r="H143" s="170">
        <f t="shared" si="29"/>
        <v>3</v>
      </c>
      <c r="I143" s="170">
        <f t="shared" si="29"/>
        <v>0</v>
      </c>
      <c r="J143" s="170">
        <f t="shared" si="29"/>
        <v>0</v>
      </c>
      <c r="K143" s="170">
        <f t="shared" si="29"/>
        <v>22</v>
      </c>
      <c r="L143" s="170">
        <f t="shared" si="29"/>
        <v>22</v>
      </c>
      <c r="M143" s="170">
        <f t="shared" si="29"/>
        <v>44</v>
      </c>
      <c r="X143" s="9"/>
    </row>
    <row r="144" spans="1:24" ht="35.25" customHeight="1">
      <c r="X144" s="9"/>
    </row>
  </sheetData>
  <mergeCells count="31">
    <mergeCell ref="I89:J89"/>
    <mergeCell ref="K89:M89"/>
    <mergeCell ref="K1:M1"/>
    <mergeCell ref="A6:M6"/>
    <mergeCell ref="A20:M20"/>
    <mergeCell ref="A29:M29"/>
    <mergeCell ref="A47:M47"/>
    <mergeCell ref="E4:F4"/>
    <mergeCell ref="A2:M2"/>
    <mergeCell ref="K4:M4"/>
    <mergeCell ref="G4:H4"/>
    <mergeCell ref="I4:J4"/>
    <mergeCell ref="A4:A5"/>
    <mergeCell ref="B4:B5"/>
    <mergeCell ref="C4:D4"/>
    <mergeCell ref="A91:M91"/>
    <mergeCell ref="X13:X14"/>
    <mergeCell ref="B45:B46"/>
    <mergeCell ref="I45:J45"/>
    <mergeCell ref="A45:A46"/>
    <mergeCell ref="E45:F45"/>
    <mergeCell ref="G45:H45"/>
    <mergeCell ref="A61:M61"/>
    <mergeCell ref="K45:M45"/>
    <mergeCell ref="C45:D45"/>
    <mergeCell ref="A85:M85"/>
    <mergeCell ref="A89:A90"/>
    <mergeCell ref="B89:B90"/>
    <mergeCell ref="C89:D89"/>
    <mergeCell ref="E89:F89"/>
    <mergeCell ref="G89:H89"/>
  </mergeCells>
  <phoneticPr fontId="4" type="noConversion"/>
  <pageMargins left="0.51181102362204722" right="0.11811023622047245" top="0.39370078740157483" bottom="0.15748031496062992" header="0.31496062992125984" footer="0.31496062992125984"/>
  <pageSetup paperSize="9" scale="70" orientation="portrait" r:id="rId1"/>
  <rowBreaks count="2" manualBreakCount="2">
    <brk id="44" min="1" max="12" man="1"/>
    <brk id="88" max="12" man="1"/>
  </rowBreaks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13</vt:i4>
      </vt:variant>
    </vt:vector>
  </HeadingPairs>
  <TitlesOfParts>
    <vt:vector size="22" baseType="lpstr">
      <vt:lpstr>ПНИ, в тч. детские</vt:lpstr>
      <vt:lpstr> ДИ</vt:lpstr>
      <vt:lpstr>ДИМВ</vt:lpstr>
      <vt:lpstr>Краевые центры</vt:lpstr>
      <vt:lpstr>КЦ МФЦ НИИ</vt:lpstr>
      <vt:lpstr> общий УСЗН и ЦЗН</vt:lpstr>
      <vt:lpstr> органы осущ контр </vt:lpstr>
      <vt:lpstr> проверки министерства</vt:lpstr>
      <vt:lpstr>Лист1</vt:lpstr>
      <vt:lpstr>' ДИ'!Заголовки_для_печати</vt:lpstr>
      <vt:lpstr>' общий УСЗН и ЦЗН'!Заголовки_для_печати</vt:lpstr>
      <vt:lpstr>ДИМВ!Заголовки_для_печати</vt:lpstr>
      <vt:lpstr>'Краевые центры'!Заголовки_для_печати</vt:lpstr>
      <vt:lpstr>'КЦ МФЦ НИИ'!Заголовки_для_печати</vt:lpstr>
      <vt:lpstr>'ПНИ, в тч. детские'!Заголовки_для_печати</vt:lpstr>
      <vt:lpstr>' ДИ'!Область_печати</vt:lpstr>
      <vt:lpstr>' общий УСЗН и ЦЗН'!Область_печати</vt:lpstr>
      <vt:lpstr>' органы осущ контр '!Область_печати</vt:lpstr>
      <vt:lpstr>' проверки министерства'!Область_печати</vt:lpstr>
      <vt:lpstr>ДИМВ!Область_печати</vt:lpstr>
      <vt:lpstr>'КЦ МФЦ НИИ'!Область_печати</vt:lpstr>
      <vt:lpstr>'ПНИ, в тч. детские'!Область_печати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finpu_11</dc:creator>
  <cp:lastModifiedBy>reviz_06</cp:lastModifiedBy>
  <cp:lastPrinted>2022-11-15T08:07:40Z</cp:lastPrinted>
  <dcterms:created xsi:type="dcterms:W3CDTF">2016-09-30T08:39:18Z</dcterms:created>
  <dcterms:modified xsi:type="dcterms:W3CDTF">2022-11-15T08:08:33Z</dcterms:modified>
</cp:coreProperties>
</file>