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75" windowWidth="15600" windowHeight="9240" firstSheet="1" activeTab="4"/>
  </bookViews>
  <sheets>
    <sheet name="ПНИ" sheetId="4" r:id="rId1"/>
    <sheet name=" ДИ" sheetId="5" r:id="rId2"/>
    <sheet name="ДИМВ" sheetId="6" r:id="rId3"/>
    <sheet name=" ДДИ и КрЦ " sheetId="7" r:id="rId4"/>
    <sheet name="КЦ МФЦ НИИ" sheetId="8" r:id="rId5"/>
    <sheet name=" общий УСЗН и ЦЗН" sheetId="18" r:id="rId6"/>
    <sheet name=" органы осущ контр " sheetId="17" r:id="rId7"/>
    <sheet name=" проверки министерства" sheetId="14" r:id="rId8"/>
    <sheet name="Лист1" sheetId="20" r:id="rId9"/>
  </sheets>
  <definedNames>
    <definedName name="_xlnm.Print_Area" localSheetId="3">' ДДИ и КрЦ '!$A$1:$R$36</definedName>
    <definedName name="_xlnm.Print_Area" localSheetId="1">' ДИ'!$A$1:$R$25</definedName>
    <definedName name="_xlnm.Print_Area" localSheetId="5">' общий УСЗН и ЦЗН'!$A$1:$R$240</definedName>
    <definedName name="_xlnm.Print_Area" localSheetId="6">' органы осущ контр '!$A$1:$P$22</definedName>
    <definedName name="_xlnm.Print_Area" localSheetId="7">' проверки министерства'!$A$1:$S$148</definedName>
    <definedName name="_xlnm.Print_Area" localSheetId="2">ДИМВ!$A$1:$R$42</definedName>
    <definedName name="_xlnm.Print_Area" localSheetId="4">'КЦ МФЦ НИИ'!$A$1:$R$62</definedName>
    <definedName name="_xlnm.Print_Area" localSheetId="0">ПНИ!$A$1:$R$43</definedName>
  </definedNames>
  <calcPr calcId="124519"/>
  <fileRecoveryPr autoRecover="0"/>
</workbook>
</file>

<file path=xl/calcChain.xml><?xml version="1.0" encoding="utf-8"?>
<calcChain xmlns="http://schemas.openxmlformats.org/spreadsheetml/2006/main">
  <c r="G11" i="17"/>
  <c r="I11" l="1"/>
  <c r="N147" i="14" l="1"/>
  <c r="M147"/>
  <c r="L147"/>
  <c r="K147"/>
  <c r="J147"/>
  <c r="I147"/>
  <c r="H147"/>
  <c r="G147"/>
  <c r="F147"/>
  <c r="E147"/>
  <c r="D147"/>
  <c r="C147"/>
  <c r="R146"/>
  <c r="P146"/>
  <c r="O146"/>
  <c r="Q146" s="1"/>
  <c r="S146" s="1"/>
  <c r="R145"/>
  <c r="P145"/>
  <c r="Q145" s="1"/>
  <c r="S145" s="1"/>
  <c r="O145"/>
  <c r="R144"/>
  <c r="P144"/>
  <c r="O144"/>
  <c r="R143"/>
  <c r="P143"/>
  <c r="O143"/>
  <c r="Q143" s="1"/>
  <c r="S143" s="1"/>
  <c r="R142"/>
  <c r="P142"/>
  <c r="O142"/>
  <c r="Q142" s="1"/>
  <c r="R141"/>
  <c r="P141"/>
  <c r="O141"/>
  <c r="R140"/>
  <c r="P140"/>
  <c r="O140"/>
  <c r="Q140" s="1"/>
  <c r="S140" s="1"/>
  <c r="R139"/>
  <c r="P139"/>
  <c r="O139"/>
  <c r="R138"/>
  <c r="P138"/>
  <c r="O138"/>
  <c r="Q138" s="1"/>
  <c r="S138" s="1"/>
  <c r="R137"/>
  <c r="P137"/>
  <c r="O137"/>
  <c r="Q137" s="1"/>
  <c r="S137" s="1"/>
  <c r="R136"/>
  <c r="P136"/>
  <c r="O136"/>
  <c r="R135"/>
  <c r="P135"/>
  <c r="O135"/>
  <c r="R134"/>
  <c r="P134"/>
  <c r="O134"/>
  <c r="Q134" s="1"/>
  <c r="S134" s="1"/>
  <c r="R133"/>
  <c r="P133"/>
  <c r="O133"/>
  <c r="Q133" s="1"/>
  <c r="S133" s="1"/>
  <c r="R132"/>
  <c r="P132"/>
  <c r="O132"/>
  <c r="Q132" s="1"/>
  <c r="R131"/>
  <c r="P131"/>
  <c r="O131"/>
  <c r="R130"/>
  <c r="P130"/>
  <c r="Q130" s="1"/>
  <c r="S130" s="1"/>
  <c r="O130"/>
  <c r="R129"/>
  <c r="P129"/>
  <c r="Q129" s="1"/>
  <c r="S129" s="1"/>
  <c r="O129"/>
  <c r="R128"/>
  <c r="P128"/>
  <c r="O128"/>
  <c r="R127"/>
  <c r="P127"/>
  <c r="O127"/>
  <c r="Q127" s="1"/>
  <c r="R126"/>
  <c r="P126"/>
  <c r="O126"/>
  <c r="Q126" s="1"/>
  <c r="R125"/>
  <c r="P125"/>
  <c r="O125"/>
  <c r="R124"/>
  <c r="P124"/>
  <c r="O124"/>
  <c r="Q124" s="1"/>
  <c r="R123"/>
  <c r="P123"/>
  <c r="O123"/>
  <c r="R120"/>
  <c r="P120"/>
  <c r="O120"/>
  <c r="Q120" s="1"/>
  <c r="S120" s="1"/>
  <c r="R119"/>
  <c r="P119"/>
  <c r="O119"/>
  <c r="Q119" s="1"/>
  <c r="S119" s="1"/>
  <c r="R118"/>
  <c r="P118"/>
  <c r="O118"/>
  <c r="R117"/>
  <c r="P117"/>
  <c r="O117"/>
  <c r="R116"/>
  <c r="P116"/>
  <c r="O116"/>
  <c r="Q116" s="1"/>
  <c r="S116" s="1"/>
  <c r="R115"/>
  <c r="P115"/>
  <c r="O115"/>
  <c r="Q115" s="1"/>
  <c r="S115" s="1"/>
  <c r="R114"/>
  <c r="P114"/>
  <c r="O114"/>
  <c r="Q114" s="1"/>
  <c r="R113"/>
  <c r="P113"/>
  <c r="O113"/>
  <c r="R112"/>
  <c r="P112"/>
  <c r="Q112" s="1"/>
  <c r="S112" s="1"/>
  <c r="O112"/>
  <c r="R111"/>
  <c r="P111"/>
  <c r="Q111" s="1"/>
  <c r="S111" s="1"/>
  <c r="O111"/>
  <c r="R110"/>
  <c r="P110"/>
  <c r="O110"/>
  <c r="R109"/>
  <c r="P109"/>
  <c r="O109"/>
  <c r="Q109" s="1"/>
  <c r="S109" s="1"/>
  <c r="R108"/>
  <c r="P108"/>
  <c r="O108"/>
  <c r="Q108" s="1"/>
  <c r="R107"/>
  <c r="P107"/>
  <c r="O107"/>
  <c r="R106"/>
  <c r="P106"/>
  <c r="O106"/>
  <c r="Q106" s="1"/>
  <c r="R105"/>
  <c r="P105"/>
  <c r="O105"/>
  <c r="R104"/>
  <c r="P104"/>
  <c r="O104"/>
  <c r="Q104" s="1"/>
  <c r="S104" s="1"/>
  <c r="R103"/>
  <c r="P103"/>
  <c r="O103"/>
  <c r="Q103" s="1"/>
  <c r="S103" s="1"/>
  <c r="R102"/>
  <c r="P102"/>
  <c r="O102"/>
  <c r="R101"/>
  <c r="P101"/>
  <c r="O101"/>
  <c r="R100"/>
  <c r="P100"/>
  <c r="O100"/>
  <c r="Q100" s="1"/>
  <c r="S100" s="1"/>
  <c r="R99"/>
  <c r="P99"/>
  <c r="O99"/>
  <c r="Q99" s="1"/>
  <c r="S99" s="1"/>
  <c r="R98"/>
  <c r="P98"/>
  <c r="O98"/>
  <c r="Q98" s="1"/>
  <c r="R97"/>
  <c r="P97"/>
  <c r="O97"/>
  <c r="R96"/>
  <c r="P96"/>
  <c r="Q96" s="1"/>
  <c r="S96" s="1"/>
  <c r="O96"/>
  <c r="R95"/>
  <c r="P95"/>
  <c r="Q95" s="1"/>
  <c r="O95"/>
  <c r="N91"/>
  <c r="M91"/>
  <c r="L91"/>
  <c r="K91"/>
  <c r="J91"/>
  <c r="I91"/>
  <c r="H91"/>
  <c r="G91"/>
  <c r="F91"/>
  <c r="E91"/>
  <c r="D91"/>
  <c r="C91"/>
  <c r="R90"/>
  <c r="P90"/>
  <c r="O90"/>
  <c r="R89"/>
  <c r="P89"/>
  <c r="O89"/>
  <c r="R88"/>
  <c r="P88"/>
  <c r="O88"/>
  <c r="R87"/>
  <c r="P87"/>
  <c r="O87"/>
  <c r="R86"/>
  <c r="P86"/>
  <c r="O86"/>
  <c r="Q86" s="1"/>
  <c r="S86" s="1"/>
  <c r="R85"/>
  <c r="P85"/>
  <c r="O85"/>
  <c r="Q85" s="1"/>
  <c r="S85" s="1"/>
  <c r="R84"/>
  <c r="P84"/>
  <c r="O84"/>
  <c r="Q84" s="1"/>
  <c r="R83"/>
  <c r="P83"/>
  <c r="O83"/>
  <c r="R82"/>
  <c r="P82"/>
  <c r="O82"/>
  <c r="R81"/>
  <c r="P81"/>
  <c r="Q81" s="1"/>
  <c r="S81" s="1"/>
  <c r="O81"/>
  <c r="R80"/>
  <c r="P80"/>
  <c r="O80"/>
  <c r="R79"/>
  <c r="P79"/>
  <c r="O79"/>
  <c r="R78"/>
  <c r="P78"/>
  <c r="O78"/>
  <c r="Q78" s="1"/>
  <c r="S78" s="1"/>
  <c r="R77"/>
  <c r="P77"/>
  <c r="O77"/>
  <c r="R76"/>
  <c r="P76"/>
  <c r="O76"/>
  <c r="Q76" s="1"/>
  <c r="R75"/>
  <c r="P75"/>
  <c r="O75"/>
  <c r="R71"/>
  <c r="P71"/>
  <c r="O71"/>
  <c r="R70"/>
  <c r="P70"/>
  <c r="Q70" s="1"/>
  <c r="S70" s="1"/>
  <c r="O70"/>
  <c r="R69"/>
  <c r="P69"/>
  <c r="O69"/>
  <c r="R68"/>
  <c r="P68"/>
  <c r="O68"/>
  <c r="R67"/>
  <c r="P67"/>
  <c r="O67"/>
  <c r="Q67" s="1"/>
  <c r="S67" s="1"/>
  <c r="R66"/>
  <c r="P66"/>
  <c r="O66"/>
  <c r="R65"/>
  <c r="P65"/>
  <c r="O65"/>
  <c r="Q65" s="1"/>
  <c r="R64"/>
  <c r="P64"/>
  <c r="O64"/>
  <c r="N62"/>
  <c r="M62"/>
  <c r="L62"/>
  <c r="K62"/>
  <c r="J62"/>
  <c r="I62"/>
  <c r="H62"/>
  <c r="G62"/>
  <c r="F62"/>
  <c r="E62"/>
  <c r="D62"/>
  <c r="C62"/>
  <c r="R61"/>
  <c r="P61"/>
  <c r="O61"/>
  <c r="Q61" s="1"/>
  <c r="S61" s="1"/>
  <c r="R60"/>
  <c r="P60"/>
  <c r="O60"/>
  <c r="R59"/>
  <c r="P59"/>
  <c r="O59"/>
  <c r="Q59" s="1"/>
  <c r="S59" s="1"/>
  <c r="R58"/>
  <c r="P58"/>
  <c r="O58"/>
  <c r="Q58" s="1"/>
  <c r="R57"/>
  <c r="P57"/>
  <c r="O57"/>
  <c r="R56"/>
  <c r="P56"/>
  <c r="O56"/>
  <c r="Q56" s="1"/>
  <c r="S56" s="1"/>
  <c r="R55"/>
  <c r="P55"/>
  <c r="O55"/>
  <c r="R54"/>
  <c r="P54"/>
  <c r="O54"/>
  <c r="R53"/>
  <c r="P53"/>
  <c r="Q53" s="1"/>
  <c r="S53" s="1"/>
  <c r="O53"/>
  <c r="R52"/>
  <c r="P52"/>
  <c r="O52"/>
  <c r="R51"/>
  <c r="P51"/>
  <c r="O51"/>
  <c r="Q51" s="1"/>
  <c r="S51" s="1"/>
  <c r="R50"/>
  <c r="P50"/>
  <c r="O50"/>
  <c r="Q50" s="1"/>
  <c r="N46"/>
  <c r="M46"/>
  <c r="L46"/>
  <c r="K46"/>
  <c r="J46"/>
  <c r="I46"/>
  <c r="H46"/>
  <c r="G46"/>
  <c r="F46"/>
  <c r="E46"/>
  <c r="D46"/>
  <c r="C46"/>
  <c r="R45"/>
  <c r="P45"/>
  <c r="P46" s="1"/>
  <c r="O45"/>
  <c r="R44"/>
  <c r="R46" s="1"/>
  <c r="P44"/>
  <c r="O44"/>
  <c r="N42"/>
  <c r="M42"/>
  <c r="L42"/>
  <c r="K42"/>
  <c r="J42"/>
  <c r="I42"/>
  <c r="H42"/>
  <c r="G42"/>
  <c r="F42"/>
  <c r="E42"/>
  <c r="D42"/>
  <c r="C42"/>
  <c r="R41"/>
  <c r="P41"/>
  <c r="O41"/>
  <c r="R40"/>
  <c r="P40"/>
  <c r="O40"/>
  <c r="Q40" s="1"/>
  <c r="R39"/>
  <c r="P39"/>
  <c r="O39"/>
  <c r="R38"/>
  <c r="P38"/>
  <c r="O38"/>
  <c r="R37"/>
  <c r="P37"/>
  <c r="Q37" s="1"/>
  <c r="S37" s="1"/>
  <c r="O37"/>
  <c r="R36"/>
  <c r="P36"/>
  <c r="O36"/>
  <c r="R35"/>
  <c r="P35"/>
  <c r="O35"/>
  <c r="R34"/>
  <c r="P34"/>
  <c r="O34"/>
  <c r="R33"/>
  <c r="P33"/>
  <c r="O33"/>
  <c r="Q33" s="1"/>
  <c r="R32"/>
  <c r="P32"/>
  <c r="O32"/>
  <c r="R31"/>
  <c r="P31"/>
  <c r="O31"/>
  <c r="R30"/>
  <c r="P30"/>
  <c r="O30"/>
  <c r="R29"/>
  <c r="P29"/>
  <c r="O29"/>
  <c r="Q29" s="1"/>
  <c r="R28"/>
  <c r="P28"/>
  <c r="O28"/>
  <c r="N24"/>
  <c r="M24"/>
  <c r="L24"/>
  <c r="K24"/>
  <c r="J24"/>
  <c r="I24"/>
  <c r="H24"/>
  <c r="G24"/>
  <c r="F24"/>
  <c r="E24"/>
  <c r="D24"/>
  <c r="C24"/>
  <c r="R23"/>
  <c r="P23"/>
  <c r="O23"/>
  <c r="Q23" s="1"/>
  <c r="R22"/>
  <c r="P22"/>
  <c r="O22"/>
  <c r="Q22" s="1"/>
  <c r="R21"/>
  <c r="P21"/>
  <c r="O21"/>
  <c r="R20"/>
  <c r="P20"/>
  <c r="O20"/>
  <c r="R19"/>
  <c r="P19"/>
  <c r="O19"/>
  <c r="Q19" s="1"/>
  <c r="S19" s="1"/>
  <c r="R18"/>
  <c r="P18"/>
  <c r="O18"/>
  <c r="Q18" s="1"/>
  <c r="S18" s="1"/>
  <c r="R17"/>
  <c r="P17"/>
  <c r="O17"/>
  <c r="Q17" s="1"/>
  <c r="N15"/>
  <c r="M15"/>
  <c r="L15"/>
  <c r="K15"/>
  <c r="J15"/>
  <c r="I15"/>
  <c r="H15"/>
  <c r="G15"/>
  <c r="F15"/>
  <c r="E15"/>
  <c r="D15"/>
  <c r="C15"/>
  <c r="R14"/>
  <c r="Q14"/>
  <c r="P14"/>
  <c r="O14"/>
  <c r="R13"/>
  <c r="Q13"/>
  <c r="P13"/>
  <c r="O13"/>
  <c r="R12"/>
  <c r="P12"/>
  <c r="O12"/>
  <c r="R11"/>
  <c r="P11"/>
  <c r="O11"/>
  <c r="R10"/>
  <c r="P10"/>
  <c r="O10"/>
  <c r="Q10" s="1"/>
  <c r="S10" s="1"/>
  <c r="R9"/>
  <c r="P9"/>
  <c r="O9"/>
  <c r="Q9" s="1"/>
  <c r="R8"/>
  <c r="P8"/>
  <c r="O8"/>
  <c r="R7"/>
  <c r="P7"/>
  <c r="O7"/>
  <c r="Q7" s="1"/>
  <c r="R6"/>
  <c r="P6"/>
  <c r="O6"/>
  <c r="Q6" s="1"/>
  <c r="R5"/>
  <c r="P5"/>
  <c r="O5"/>
  <c r="M9" i="17"/>
  <c r="S9" i="14" l="1"/>
  <c r="S40"/>
  <c r="S50"/>
  <c r="S58"/>
  <c r="S65"/>
  <c r="S76"/>
  <c r="S84"/>
  <c r="Q89"/>
  <c r="S89" s="1"/>
  <c r="S108"/>
  <c r="S126"/>
  <c r="S142"/>
  <c r="Q52"/>
  <c r="S52" s="1"/>
  <c r="R62"/>
  <c r="Q66"/>
  <c r="S66" s="1"/>
  <c r="Q77"/>
  <c r="S77" s="1"/>
  <c r="Q8"/>
  <c r="S8" s="1"/>
  <c r="Q30"/>
  <c r="S30" s="1"/>
  <c r="Q35"/>
  <c r="S35" s="1"/>
  <c r="Q39"/>
  <c r="Q45"/>
  <c r="S45" s="1"/>
  <c r="Q57"/>
  <c r="S57" s="1"/>
  <c r="Q68"/>
  <c r="S68" s="1"/>
  <c r="Q69"/>
  <c r="S69" s="1"/>
  <c r="Q79"/>
  <c r="S79" s="1"/>
  <c r="Q80"/>
  <c r="S80" s="1"/>
  <c r="Q87"/>
  <c r="S87" s="1"/>
  <c r="Q88"/>
  <c r="S88" s="1"/>
  <c r="Q101"/>
  <c r="S101" s="1"/>
  <c r="Q107"/>
  <c r="S107" s="1"/>
  <c r="Q117"/>
  <c r="S117" s="1"/>
  <c r="Q125"/>
  <c r="S125" s="1"/>
  <c r="Q135"/>
  <c r="S135" s="1"/>
  <c r="Q141"/>
  <c r="S141" s="1"/>
  <c r="Q41"/>
  <c r="S29"/>
  <c r="Q34"/>
  <c r="S34" s="1"/>
  <c r="P42"/>
  <c r="Q36"/>
  <c r="S36" s="1"/>
  <c r="S7"/>
  <c r="S17"/>
  <c r="O46"/>
  <c r="J148"/>
  <c r="S98"/>
  <c r="S106"/>
  <c r="S114"/>
  <c r="S124"/>
  <c r="R91"/>
  <c r="E148"/>
  <c r="M148"/>
  <c r="Q11"/>
  <c r="S11" s="1"/>
  <c r="S13"/>
  <c r="S14"/>
  <c r="R15"/>
  <c r="Q20"/>
  <c r="S20" s="1"/>
  <c r="S22"/>
  <c r="S23"/>
  <c r="Q31"/>
  <c r="S31" s="1"/>
  <c r="S33"/>
  <c r="Q38"/>
  <c r="S38" s="1"/>
  <c r="Q54"/>
  <c r="S54" s="1"/>
  <c r="Q60"/>
  <c r="S60" s="1"/>
  <c r="P62"/>
  <c r="Q71"/>
  <c r="S71" s="1"/>
  <c r="P91"/>
  <c r="Q82"/>
  <c r="S82" s="1"/>
  <c r="Q90"/>
  <c r="S90" s="1"/>
  <c r="Q102"/>
  <c r="S102" s="1"/>
  <c r="Q110"/>
  <c r="S110" s="1"/>
  <c r="Q118"/>
  <c r="S118" s="1"/>
  <c r="P147"/>
  <c r="P148" s="1"/>
  <c r="Q128"/>
  <c r="S128" s="1"/>
  <c r="Q136"/>
  <c r="S136" s="1"/>
  <c r="Q144"/>
  <c r="S144" s="1"/>
  <c r="D148"/>
  <c r="S6"/>
  <c r="Q5"/>
  <c r="S5" s="1"/>
  <c r="Q12"/>
  <c r="S12" s="1"/>
  <c r="P15"/>
  <c r="Q21"/>
  <c r="S21" s="1"/>
  <c r="P24"/>
  <c r="Q32"/>
  <c r="S32" s="1"/>
  <c r="S39"/>
  <c r="Q55"/>
  <c r="S55" s="1"/>
  <c r="Q64"/>
  <c r="S64" s="1"/>
  <c r="Q75"/>
  <c r="Q83"/>
  <c r="S83" s="1"/>
  <c r="C148"/>
  <c r="G148"/>
  <c r="K148"/>
  <c r="Q97"/>
  <c r="S97" s="1"/>
  <c r="Q105"/>
  <c r="S105" s="1"/>
  <c r="Q113"/>
  <c r="S113" s="1"/>
  <c r="Q123"/>
  <c r="S123" s="1"/>
  <c r="Q131"/>
  <c r="S131" s="1"/>
  <c r="Q139"/>
  <c r="S139" s="1"/>
  <c r="S132"/>
  <c r="S127"/>
  <c r="S95"/>
  <c r="R147"/>
  <c r="H148"/>
  <c r="S41"/>
  <c r="N148"/>
  <c r="R42"/>
  <c r="R24"/>
  <c r="F148"/>
  <c r="I148"/>
  <c r="O62"/>
  <c r="O42"/>
  <c r="O24"/>
  <c r="Q24" s="1"/>
  <c r="L148"/>
  <c r="O15"/>
  <c r="S75"/>
  <c r="O91"/>
  <c r="O147"/>
  <c r="Q28"/>
  <c r="Q44"/>
  <c r="K18" i="17"/>
  <c r="K14"/>
  <c r="K11"/>
  <c r="K6"/>
  <c r="I9"/>
  <c r="I8"/>
  <c r="I6"/>
  <c r="G6"/>
  <c r="Q91" i="14" l="1"/>
  <c r="S91"/>
  <c r="Q147"/>
  <c r="Q15"/>
  <c r="S15" s="1"/>
  <c r="Q62"/>
  <c r="S62" s="1"/>
  <c r="S147"/>
  <c r="R148"/>
  <c r="S24"/>
  <c r="O148"/>
  <c r="Q46"/>
  <c r="S44"/>
  <c r="S46" s="1"/>
  <c r="Q42"/>
  <c r="S28"/>
  <c r="S42" s="1"/>
  <c r="C6" i="17"/>
  <c r="E6"/>
  <c r="P6"/>
  <c r="O7"/>
  <c r="P7"/>
  <c r="C8"/>
  <c r="O8" s="1"/>
  <c r="P8"/>
  <c r="C9"/>
  <c r="E9"/>
  <c r="G9"/>
  <c r="K9"/>
  <c r="K22" s="1"/>
  <c r="P9"/>
  <c r="G10"/>
  <c r="O10" s="1"/>
  <c r="M10"/>
  <c r="P10"/>
  <c r="E11"/>
  <c r="E22" s="1"/>
  <c r="P11"/>
  <c r="C12"/>
  <c r="E12"/>
  <c r="G12"/>
  <c r="K12"/>
  <c r="P12"/>
  <c r="K13"/>
  <c r="O13" s="1"/>
  <c r="P13"/>
  <c r="O14"/>
  <c r="P14"/>
  <c r="O15"/>
  <c r="P15"/>
  <c r="K16"/>
  <c r="O16" s="1"/>
  <c r="M16"/>
  <c r="P16"/>
  <c r="O17"/>
  <c r="P17"/>
  <c r="O18"/>
  <c r="P18"/>
  <c r="K19"/>
  <c r="O19" s="1"/>
  <c r="M19"/>
  <c r="P19"/>
  <c r="I20"/>
  <c r="I22" s="1"/>
  <c r="P20"/>
  <c r="O21"/>
  <c r="P21"/>
  <c r="D22"/>
  <c r="F22"/>
  <c r="H22"/>
  <c r="J22"/>
  <c r="L22"/>
  <c r="N22"/>
  <c r="O12" l="1"/>
  <c r="Q148" i="14"/>
  <c r="S148"/>
  <c r="M22" i="17"/>
  <c r="O9"/>
  <c r="O6"/>
  <c r="P22"/>
  <c r="G22"/>
  <c r="C22"/>
  <c r="O20"/>
  <c r="O11"/>
  <c r="O22" l="1"/>
</calcChain>
</file>

<file path=xl/sharedStrings.xml><?xml version="1.0" encoding="utf-8"?>
<sst xmlns="http://schemas.openxmlformats.org/spreadsheetml/2006/main" count="3186" uniqueCount="1777">
  <si>
    <r>
      <t>Управление Федеральной службы по надзору в сфере защиты прав потребителей и благополучия человека по Алтайскому краю (</t>
    </r>
    <r>
      <rPr>
        <b/>
        <i/>
        <sz val="13.5"/>
        <rFont val="Times New Roman"/>
        <family val="1"/>
        <charset val="204"/>
      </rPr>
      <t>Роспотребнадзор</t>
    </r>
    <r>
      <rPr>
        <sz val="13.5"/>
        <rFont val="Times New Roman"/>
        <family val="1"/>
        <charset val="204"/>
      </rPr>
      <t>) (предметом проверок является соблюдение санитарно-эпидемиологических требований к эксплуатации общественных помещений, зданий, оборудования)</t>
    </r>
  </si>
  <si>
    <r>
      <t xml:space="preserve">Территориальный орган Федеральной службы по надзору в сфере здравоохранения по Алтайскому краю (ТО </t>
    </r>
    <r>
      <rPr>
        <b/>
        <i/>
        <sz val="13.5"/>
        <rFont val="Times New Roman"/>
        <family val="1"/>
        <charset val="204"/>
      </rPr>
      <t>Росздравнадзора</t>
    </r>
    <r>
      <rPr>
        <sz val="13.5"/>
        <rFont val="Times New Roman"/>
        <family val="1"/>
        <charset val="204"/>
      </rPr>
      <t xml:space="preserve"> по Алтайскому краю)</t>
    </r>
  </si>
  <si>
    <r>
      <t>Федеральная служба по труду и занятости (</t>
    </r>
    <r>
      <rPr>
        <b/>
        <i/>
        <sz val="13.5"/>
        <rFont val="Times New Roman"/>
        <family val="1"/>
        <charset val="204"/>
      </rPr>
      <t>Роструд</t>
    </r>
    <r>
      <rPr>
        <sz val="13.5"/>
        <rFont val="Times New Roman"/>
        <family val="1"/>
        <charset val="204"/>
      </rPr>
      <t>) Государственная инспекция труда в Алтайском крае</t>
    </r>
    <r>
      <rPr>
        <b/>
        <i/>
        <sz val="13.5"/>
        <rFont val="Times New Roman"/>
        <family val="1"/>
        <charset val="204"/>
      </rPr>
      <t xml:space="preserve"> </t>
    </r>
  </si>
  <si>
    <t>другие отделы</t>
  </si>
  <si>
    <t>Наименование учреждения</t>
  </si>
  <si>
    <t>п/п</t>
  </si>
  <si>
    <r>
      <t>Ко</t>
    </r>
    <r>
      <rPr>
        <b/>
        <i/>
        <sz val="12"/>
        <rFont val="Times New Roman"/>
        <family val="1"/>
        <charset val="204"/>
      </rPr>
      <t>мплексные центры социального обслуживания населения</t>
    </r>
  </si>
  <si>
    <t>Приложение № 8</t>
  </si>
  <si>
    <t>всего КРО</t>
  </si>
  <si>
    <t>Всего по психоневрологическим интернатам</t>
  </si>
  <si>
    <t>Всего по домам-интернатам для престарелых и  инвалидов</t>
  </si>
  <si>
    <t>Всего по домам-интернатам малой вместимости</t>
  </si>
  <si>
    <t>Всего по детским домам-интернатам</t>
  </si>
  <si>
    <t>Всего по краевым центрам</t>
  </si>
  <si>
    <t>Всего по комплексным центрам социального обслуживания населения, МФЦ, НИИ</t>
  </si>
  <si>
    <t>Всего по управлениям социальной защиты населения</t>
  </si>
  <si>
    <t>из них внеплановых</t>
  </si>
  <si>
    <t>в детских домах-интнернатах, в краевых центрах</t>
  </si>
  <si>
    <t>4 КВАРТАЛ</t>
  </si>
  <si>
    <t>Управление социальной защиты населения по Локтевскому району</t>
  </si>
  <si>
    <t>Управление социальной защиты населения по Мамонтовскому району</t>
  </si>
  <si>
    <t>Управление социальной защиты населения по Михайловскому району</t>
  </si>
  <si>
    <t>Управление социальной защиты населения по Немецкому национальному району</t>
  </si>
  <si>
    <t>Управление социальной защиты населения по городу Новоалтайску и Первомайскому району</t>
  </si>
  <si>
    <t>Управление социальной защиты населения по Павловскому району</t>
  </si>
  <si>
    <t>Управление социальной защиты населения по Панкрушихинскому району</t>
  </si>
  <si>
    <t>Управление социальной защиты населения по Петропавловскому району</t>
  </si>
  <si>
    <t>Управление социальной защиты населения по Ребрихинскому району</t>
  </si>
  <si>
    <t>Управление социальной защиты населения по Родинскому району</t>
  </si>
  <si>
    <t>Управление социальной защиты населения по Романовскому району</t>
  </si>
  <si>
    <t>Управление социальной защиты населения по городу Рубцовску и Рубцовскому району</t>
  </si>
  <si>
    <t>Управление социальной защиты населения по Советскому району</t>
  </si>
  <si>
    <t>Управление социальной защиты населения по Тальменскому району</t>
  </si>
  <si>
    <t>Управление социальной защиты населения по Топчихинскому району</t>
  </si>
  <si>
    <t>Управление социальной защиты населения по Третьяковскому району</t>
  </si>
  <si>
    <t>Управление социальной защиты населения по Троицкому району</t>
  </si>
  <si>
    <t>Управление социальной защиты населения по Тюменцевскому району</t>
  </si>
  <si>
    <t>Управление социальной защиты населения по Угловскому району</t>
  </si>
  <si>
    <t>Управление социальной защиты населения по Усть-Калманскому району</t>
  </si>
  <si>
    <t>Управление социальной защиты населения по Усть-Пристанскому району</t>
  </si>
  <si>
    <t>Управление социальной защиты населения по Хабарскому району</t>
  </si>
  <si>
    <t>Управление социальной защиты населения по Чарышскому району</t>
  </si>
  <si>
    <t>Управление социальной защиты населения по Шелаболихинскому району</t>
  </si>
  <si>
    <t>Управление социальной защиты населения по Шипуновскому району</t>
  </si>
  <si>
    <t>Управление социальной защиты населения по Краснощековскому и Курьинскому районам</t>
  </si>
  <si>
    <t>Министерство внутренних дел Российской Федерации по Алтайскому краю</t>
  </si>
  <si>
    <r>
      <t>Прокуратура Алтайского края</t>
    </r>
    <r>
      <rPr>
        <sz val="13.5"/>
        <rFont val="Calibri"/>
        <family val="2"/>
        <charset val="204"/>
      </rPr>
      <t xml:space="preserve"> </t>
    </r>
  </si>
  <si>
    <t>Краткое описание нарушений со ссылкой на нормативный акт</t>
  </si>
  <si>
    <t>Акт (справка)</t>
  </si>
  <si>
    <t>дата/ номер</t>
  </si>
  <si>
    <t>Вид и форма контрольного мероприятия, (плановая, внеплановая, документарная, камеральная, выездная и т.п.)</t>
  </si>
  <si>
    <t>Управление Пенсионного фонда РФ в Алтайском крае</t>
  </si>
  <si>
    <t>Управление социальной защиты населения по Каменскому, Крутихинскому и Баевскому районам</t>
  </si>
  <si>
    <t>Управление социальной защиты населения по городу Белокурихе и Солонешенскому району</t>
  </si>
  <si>
    <t>Управление социальной защиты населения по городу Бийску и Бийскому и Солтонскому районам</t>
  </si>
  <si>
    <t>Управление социальной защиты населения по Кытмановскому и Тогульскому районам</t>
  </si>
  <si>
    <t>Управление социальной защиты населения по городам Славгороду и Яровое, Бурлинскому и Табунскому районам</t>
  </si>
  <si>
    <t>Управление социальной защиты населения по Поспелихинскому  и Новичихинскому районам</t>
  </si>
  <si>
    <t>Управление социальной защиты населения по Смоленскому и Быстроистокскому районам</t>
  </si>
  <si>
    <t>Управление социальной защиты населения по Целинному и Ельцовскому районам</t>
  </si>
  <si>
    <t>КГБУСО "Комплексный центр социального обслуживания населения  города Славгорода"</t>
  </si>
  <si>
    <t>КГБУСО "Комплексный центр социального обслуживания населения  Немецкого национального района"</t>
  </si>
  <si>
    <t>Приложение № 1</t>
  </si>
  <si>
    <t>Приложение № 2</t>
  </si>
  <si>
    <t>Приложение № 3</t>
  </si>
  <si>
    <t>Приложение № 4</t>
  </si>
  <si>
    <t>Приложение № 5</t>
  </si>
  <si>
    <t>Приложение № 6</t>
  </si>
  <si>
    <t>Комплексные центры социального обслуживания населения, КАУ МФЦ, НИИ РМЭП</t>
  </si>
  <si>
    <t>№</t>
  </si>
  <si>
    <t>в психоневрологических интернатах</t>
  </si>
  <si>
    <t>в домах интернатах для престарелых и инвалидов</t>
  </si>
  <si>
    <t>в домах-интернатах малой вместимости для пожилых людей и инвалидов</t>
  </si>
  <si>
    <t>в управлениях социальной защиты населения</t>
  </si>
  <si>
    <t>ВСЕГО</t>
  </si>
  <si>
    <t>Главное управление МЧС России по Алтайскому краю (Министерство Российской Федерации по делам гражданской обороны, чрезвычайным ситуациям и ликвидации последствий стихийных бедствий) (предметом проверок является соблюдение требований пожарной безопасности)</t>
  </si>
  <si>
    <t>Алтайское региональное отделение Фонда социального страхования РФ</t>
  </si>
  <si>
    <t>ТАБЛИЦА ОРГАНОВ, ОСУЩЕСТВЛЯЮЩИХ КОНТРОЛЬНО-НАДЗОРНЫЕ ФУНКЦИИ</t>
  </si>
  <si>
    <t>в комплексных центрах, НИИ РМЭП, МФЦ</t>
  </si>
  <si>
    <t>ИТОГО</t>
  </si>
  <si>
    <t>ВФК</t>
  </si>
  <si>
    <t>1 КВАРТАЛ</t>
  </si>
  <si>
    <t>2 КВАРТАЛ</t>
  </si>
  <si>
    <t>3 КВАРТАЛ</t>
  </si>
  <si>
    <t>Дома-интернаты для престарелых и инвалидов</t>
  </si>
  <si>
    <t>КГБСУСО "Шипуновский дом-интернат  для престарелых и инвалидов"</t>
  </si>
  <si>
    <t>КГБСУСО "Бобровский психоневрологический интернат"</t>
  </si>
  <si>
    <t>КГБСУСО "Мамонтовский психоневрологический интернат"</t>
  </si>
  <si>
    <t>КГБСУСО "Павловский психоневрологический интернат"</t>
  </si>
  <si>
    <t>КГБСУСО "Пещерский психоневрологический интернат"</t>
  </si>
  <si>
    <t>КГБСУСО "Троицкий психоневрологический интернат"</t>
  </si>
  <si>
    <t>КГБСУСО "Шелаболихинский психоневрологический интернат"</t>
  </si>
  <si>
    <t>КГБСУСО "Тальменский психоневрологический интернат"</t>
  </si>
  <si>
    <t>Дома-интернаты малой вместимости для пожилых людей и инвалидов</t>
  </si>
  <si>
    <t>КГБСУСО "Алтайский дом-интернат малой вместимости для престарелых и инвалидов"</t>
  </si>
  <si>
    <t>КГБСУСО "Егорьевский дом-интернат малой вместимости для престарелых и инвалидов"</t>
  </si>
  <si>
    <t>КГБСУСО "Ключевской дом-интернат малой вместимости для престарелых и инвалидов"</t>
  </si>
  <si>
    <t>КГБСУСО "Курский дом-интернат малой вместимости для престарелых и инвалидов"</t>
  </si>
  <si>
    <t>КГБСУСО "Кытмановский дом-интернат малой вместимости для престарелых и инвалидов"</t>
  </si>
  <si>
    <t>КГБСУСО "Локтевский дом-интернат малой вместимости для престарелых и инвалидов"</t>
  </si>
  <si>
    <t>КГБСУСО "Новичихинский дом-интернат малой вместимости для престарелых и инвалидов"</t>
  </si>
  <si>
    <t>КГБСУСО "Панкрушихинский дом-интернат малой вместимости для престарелых и инвалидов"</t>
  </si>
  <si>
    <t>КГБСУСО "Петропавловский дом-интернат малой вместимости для престарелых и инвалидов"</t>
  </si>
  <si>
    <t>КГБСУСО "Усть-Калманский дом-интернат малой вместимости для престарелых и инвалидов"</t>
  </si>
  <si>
    <t>КГБСУСО "Целинный дом-интернат малой вместимости для престарелых и инвалидов"</t>
  </si>
  <si>
    <t>Краевые центры</t>
  </si>
  <si>
    <t>КГБУСО "Краевой кризисный центр для женщин"</t>
  </si>
  <si>
    <t>КГБУСО "Краевой кризисный центр для мужчин"</t>
  </si>
  <si>
    <t>КГБУСО "Центр социальной адаптации для лиц без определенного места жительства"</t>
  </si>
  <si>
    <t>КГБУСО "Центр социальной адаптации для лиц без определенного места жительства города Бийска"</t>
  </si>
  <si>
    <t>КГБУСО "Центр социальной реабилитации инвалидов и ветеранов боевых действий"</t>
  </si>
  <si>
    <t>КГБУСО "Краевой реабилитационный центр для детей и подростков с ограниченными возможностями "Добродея"</t>
  </si>
  <si>
    <t>КГБУСО "Краевой реабилитационный центр для детей и подростков с ограниченными возможностями "Журавлики"</t>
  </si>
  <si>
    <t>КГБУСО "Краевой реабилитационный центр для детей и подростков с ограниченными возможностями "Радуга"</t>
  </si>
  <si>
    <t>Комплексные центры социального обслуживания населения</t>
  </si>
  <si>
    <t>КГБУСО "Комплексный центр социального обслуживания населения  города Бийска"</t>
  </si>
  <si>
    <t>КГБУСО "Комплексный центр социального обслуживания населения  города Алейска"</t>
  </si>
  <si>
    <t>КГБУСО "Комплексный центр социального обслуживания населения  Шипуновского района"</t>
  </si>
  <si>
    <t>КГБУСО "Комплексный центр социального обслуживания населения  Михайловского района"</t>
  </si>
  <si>
    <t>КГБУСО "Комплексный центр социального обслуживания населения  города Рубцовска"</t>
  </si>
  <si>
    <t>КГБУСО "Комплексный центр социального обслуживания населения  Локтевского района"</t>
  </si>
  <si>
    <t>КГБУСО "Комплексный центр социального обслуживания населения  Смоленского района"</t>
  </si>
  <si>
    <t>КГБУСО "Комплексный центр социального обслуживания населения  Советского района"</t>
  </si>
  <si>
    <t>КАУ "Многофункциональный центр предоставления государственных и муниципальных услуг Алтайского края"</t>
  </si>
  <si>
    <t>КГБУ "НИИ РМЭП"</t>
  </si>
  <si>
    <t>КГБУСО "Краевой социально-реабилитационный центр для несовершеннолетних "Дружба"</t>
  </si>
  <si>
    <t>Наименование учреждения, управления</t>
  </si>
  <si>
    <t>Месяц года</t>
  </si>
  <si>
    <t>Наименование контролирующего органа</t>
  </si>
  <si>
    <t>Сроки, в течении которого должно быть проведено контрольное мероприятие</t>
  </si>
  <si>
    <t>Период охвата проверкой</t>
  </si>
  <si>
    <t>Предписание</t>
  </si>
  <si>
    <t>дата/номер</t>
  </si>
  <si>
    <t>дата исполнения</t>
  </si>
  <si>
    <t>Представление</t>
  </si>
  <si>
    <t>Административный штраф</t>
  </si>
  <si>
    <t>Дата номер постановления</t>
  </si>
  <si>
    <t>Сумма штрафа</t>
  </si>
  <si>
    <t>Оплата (дата, номер документа)</t>
  </si>
  <si>
    <t>Иное решение проверяющего</t>
  </si>
  <si>
    <t>Примечание</t>
  </si>
  <si>
    <t>Результаты контрольных мероприятий</t>
  </si>
  <si>
    <t>КГБСУСО "Волчихинский дом-интернат малой вместимости для престарелых и инвалидов"</t>
  </si>
  <si>
    <t>КГБСУСО "Михайловский дом-интернат малой вместимости для престарелых и инвалидов"</t>
  </si>
  <si>
    <t>Психоневрологические интернаты</t>
  </si>
  <si>
    <t>КГБСУСО "Масальский психоневрологический интернат"</t>
  </si>
  <si>
    <t>КГБСУСО "Озерский психоневрологический интернат"</t>
  </si>
  <si>
    <t>КГБСУСО "Первомайский психоневрологический интернат"</t>
  </si>
  <si>
    <t>КГБСУСО "Барнаульский дом-интернат  для престарелых и инвалидов (ветеранов войны и труда)"</t>
  </si>
  <si>
    <t>КГБСУСО "Бийский дом-интернат  для престарелых и инвалидов"</t>
  </si>
  <si>
    <t>КГБСУСО "Ребрихинский дом-интернат  для престарелых и инвалидов"</t>
  </si>
  <si>
    <t>КГБСУСО "Рубцовский дом-интернат  для престарелых и инвалидов"</t>
  </si>
  <si>
    <t>КГБСУСО "Славгородский дом-интернат  для престарелых и инвалидов"</t>
  </si>
  <si>
    <t>КГБСУСО "Центральный дом-интернат  для престарелых и инвалидов"</t>
  </si>
  <si>
    <t xml:space="preserve">Детские дома-интернаты </t>
  </si>
  <si>
    <t>КГБУСО "Краевой реабилитационный центр для детей и подростков с ограниченными возможностями "Родник"</t>
  </si>
  <si>
    <t>КГБУСО "Краевой социально-реабилитационный центр для несовершеннолетних "Надежда"</t>
  </si>
  <si>
    <t>КГБУСО "Краевой социально-реабилитационный центр для несовершеннолетних "Солнышко"</t>
  </si>
  <si>
    <t>КГБУСО "Комплексный центр социального обслуживания населения  города Барнаула"</t>
  </si>
  <si>
    <t>КГБУСО "Комплексный центр социального обслуживания населения  Благовещенского района"</t>
  </si>
  <si>
    <t>КГБУСО "Комплексный центр социального обслуживания населения  города Заринска"</t>
  </si>
  <si>
    <t>КГБУСО "Комплексный центр социального обслуживания населения  Каменского района"</t>
  </si>
  <si>
    <t>КГБУСО "Комплексный центр социального обслуживания населения  Родинского района"</t>
  </si>
  <si>
    <t>КГБУСО "Комплексный центр социального обслуживания населения  Мамонтовского района"</t>
  </si>
  <si>
    <t>КГБУСО "Комплексный центр социального обслуживания населения  Павловского района"</t>
  </si>
  <si>
    <t>КГБУСО "Комплексный центр социального обслуживания населения  Тальменского района"</t>
  </si>
  <si>
    <t>КГБУСО "Комплексный центр социального обслуживания населения  города Новоалтайска"</t>
  </si>
  <si>
    <t>КГБУСО "Комплексный центр социального обслуживания населения  Топчихинского района"</t>
  </si>
  <si>
    <t>КГБУСО "Комплексный центр социального обслуживания населения  Троицкого района"</t>
  </si>
  <si>
    <t>КГБУСО "Комплексный центр социального обслуживания населения  Усть-Калманского района"</t>
  </si>
  <si>
    <t>Управления социальной защиты населения</t>
  </si>
  <si>
    <t>Управление социальной защиты населения по городу Барнаулу</t>
  </si>
  <si>
    <t>Управление социальной защиты населения по городу Алейску и Алейскому району</t>
  </si>
  <si>
    <t>Управление социальной защиты населения по Алтайскому району</t>
  </si>
  <si>
    <t>Управление социальной защиты населения по Благовещенскому и Суетскому районам</t>
  </si>
  <si>
    <t>Управление социальной защиты населения по Волчихинскому району</t>
  </si>
  <si>
    <t>Управление социальной защиты населения по Егорьевскому району</t>
  </si>
  <si>
    <t>Управление социальной защиты населения по Завьяловскому району</t>
  </si>
  <si>
    <t>Управление социальной защиты населения по Залесовскому району</t>
  </si>
  <si>
    <t>Управление социальной защиты населения по городу Заринску и Заринскому району</t>
  </si>
  <si>
    <t>Управление социальной защиты населения по Змеиногорскому району</t>
  </si>
  <si>
    <t>Управление социальной защиты населения по Зональному району</t>
  </si>
  <si>
    <t>Управление социальной защиты населения по Калманскому району</t>
  </si>
  <si>
    <t>Управление социальной защиты населения по Ключевскому району</t>
  </si>
  <si>
    <t>Управление социальной защиты населения по Косихинскому району</t>
  </si>
  <si>
    <t>Управление социальной защиты населения по Красногорскому району</t>
  </si>
  <si>
    <t>Управление социальной защиты населения по Кулундинскому району</t>
  </si>
  <si>
    <t>Комплексный центр социального обслуживания населения Усть-Калманского района</t>
  </si>
  <si>
    <t>КГБУСО "Комплексный центр социального обслуживания населения города Рубцовска"</t>
  </si>
  <si>
    <t>КГБСУСО "Бийский дом-интернат для престарелых и инвалидов"</t>
  </si>
  <si>
    <t>Краевое государственное бюджетное учреждение социального обслуживания "Краевой реабилитационный центр для детей и подростков с ограниченными возможностями "Добродея"</t>
  </si>
  <si>
    <t>КГБСУСО "Шипуновский дом-интернат для престарелых и инвалидов"</t>
  </si>
  <si>
    <t>КГБСУСО Тальменский психоневрологический интернат</t>
  </si>
  <si>
    <t>КГБСУСО  "Волчихинский дом-интернат малой вместимости для престарелых и инвалидов"</t>
  </si>
  <si>
    <t>КГБУСО "Комплексный центр социального обслуживания населения г.Барнаула"</t>
  </si>
  <si>
    <t>КГБСУСО "Славгородский дом - интернат для престарелых и инвалидов"</t>
  </si>
  <si>
    <t>Приложение № 7</t>
  </si>
  <si>
    <t>Управление Федерального казначейства по Алтайскому краю</t>
  </si>
  <si>
    <t>КГБУСО "Комплексный центр социального обслуживания населения Каменского района"</t>
  </si>
  <si>
    <t>Управление Федеральной службы по ветеринарному и фитосанитарному надзору по Алтайскому краю и Республике Алтай (Россельхознадзор) (предметом проверок является соблюдение требований в области надзора и контроля за качеством и безопасностью зерна, крупы, комбикормов и компонентов для их производства)</t>
  </si>
  <si>
    <t>КГБУСО "Комплексный центр социального обслуживания населения Тальменского района"</t>
  </si>
  <si>
    <t>КГБУСО "Комплексный центр социального обслуживания населения Локтевского района"</t>
  </si>
  <si>
    <t>Межрайонная ИФНС по Алтайскому краю</t>
  </si>
  <si>
    <t>Счетная палата Алтайского края</t>
  </si>
  <si>
    <t xml:space="preserve">Наименование контрольно-надзорных органов, проверке которых подвергалась деятельность Минсоцзащиты Алтайского края либо подведомственных учреждений, территориальных органов </t>
  </si>
  <si>
    <t>проверки не проводились</t>
  </si>
  <si>
    <t>КГКУ "Управление социальной защиты населения по городу Барнаулу"</t>
  </si>
  <si>
    <t>КГКУ "Управление социальной защиты населения по городу Алейску и Алейскому району</t>
  </si>
  <si>
    <t>КГКУ "Управление социальной защиты населения по Алтайскому району</t>
  </si>
  <si>
    <t>КГКУ "Управление социальной защиты населения по городу Белокурихе и Солонешенскому району</t>
  </si>
  <si>
    <t>КГКУ "Управление социальной защиты населения по городу Бийску и Бийскому и Солтонскому районам</t>
  </si>
  <si>
    <t>КГКУ "Управление социальной защиты населения по Благовещенскому и Суетскому районам</t>
  </si>
  <si>
    <t>КГКУ "Управление социальной защиты населения по Волчихинскому району</t>
  </si>
  <si>
    <t>КГКУ "Управление социальной защиты населения по Егорьевскому району</t>
  </si>
  <si>
    <t>КГКУ "Управление социальной защиты населения по Залесовскому району</t>
  </si>
  <si>
    <t>КГКУ "Управление социальной защиты населения по городу Заринску и Заринскому району</t>
  </si>
  <si>
    <t>КГКУ "Управление социальной защиты населения по Змеиногорскому району</t>
  </si>
  <si>
    <t>КГКУ "Управление социальной защиты населения по Зональному району</t>
  </si>
  <si>
    <t>КГКУ "Управление социальной защиты населения по Калманскому району</t>
  </si>
  <si>
    <t>КГКУ "Управление социальной защиты населения по Каменскому, Крутихинскому и Баевскому районам</t>
  </si>
  <si>
    <t xml:space="preserve">КГКУ "Управление социальной защиты населения по Ключевскому району </t>
  </si>
  <si>
    <t xml:space="preserve"> КГКУ "Управление социальной защиты населения по Косихинскому району</t>
  </si>
  <si>
    <t>КГКУ "Управление социальной защиты населения по Краснощековскому и Курьинскому районам</t>
  </si>
  <si>
    <t>КГКУ "Управление социальной защиты населения по Кытмановскому и Тогульскому районам</t>
  </si>
  <si>
    <t>КГКУ "Управление социальной защиты населения по Локтевскому району</t>
  </si>
  <si>
    <t>КГКУ "Управление социальной защиты населения по Мамонтовскому району</t>
  </si>
  <si>
    <t>КГКУ "Управление социальной защиты населения по Михайловскому району</t>
  </si>
  <si>
    <t>КГКУ "Управление социальной защиты населения по Немецкому национальному району</t>
  </si>
  <si>
    <t>КГКУ "Управление социальной защиты населения по городу Новоалтайску и Первомайскому району</t>
  </si>
  <si>
    <t>КГКУ "Управление социальной защиты населения по Павловскому району</t>
  </si>
  <si>
    <t>КГКУ "Управление социальной защиты населения по Панкрушихинскому району</t>
  </si>
  <si>
    <t>КГКУ "Управление социальной защиты населения по Петропавловскому району</t>
  </si>
  <si>
    <t>КГКУ "Управление социальной защиты населения по Поспелихинскому  и Новичихинскому районам</t>
  </si>
  <si>
    <t>КГКУ "Управление социальной защиты населения по Ребрихинскому району</t>
  </si>
  <si>
    <t>КГКУ "Управление социальной защиты населения по Родинскому району</t>
  </si>
  <si>
    <t>КГКУ "Управление социальной защиты населения по Романовскому району</t>
  </si>
  <si>
    <t>КГКУ "Управление социальной защиты населения по городу Рубцовску и Рубцовскому району</t>
  </si>
  <si>
    <t>КГКУ "Управление социальной защиты населения по городам Славгороду и Яровое, Бурлинскому и Табунскому районам</t>
  </si>
  <si>
    <t>КГКУ "Управление социальной защиты населения по Смоленскому и Быстроистокскому районам</t>
  </si>
  <si>
    <t>КГКУ "Управление социальной защиты населения по Советскому району</t>
  </si>
  <si>
    <t>КГКУ "Управление социальной защиты населения по Тальменскому району</t>
  </si>
  <si>
    <t>КГКУ "Управление социальной защиты населения по Топчихинскому району</t>
  </si>
  <si>
    <t>КГКУ "Управление социальной защиты населения по Третьяковскому району</t>
  </si>
  <si>
    <t>КГКУ "Управление социальной защиты населения по Троицкому району</t>
  </si>
  <si>
    <t>КГКУ "Управление социальной защиты населения по Шипуновскому району</t>
  </si>
  <si>
    <t>КГКУ "Управление социальной защиты населения по Шелаболихинскому району</t>
  </si>
  <si>
    <t>КГКУ "Управление социальной защиты населения по Чарышскому району</t>
  </si>
  <si>
    <t>КГКУ "Управление социальной защиты населения по Целинному и Ельцовскому районам</t>
  </si>
  <si>
    <t>КГКУ "Управление социальной защиты населения по Хабарскому району</t>
  </si>
  <si>
    <t>КГКУ "Управление социальной защиты населения по Усть-Пристанскому району</t>
  </si>
  <si>
    <t>КГКУ "Управление социальной защиты населения по Усть-Калманскому району</t>
  </si>
  <si>
    <t>КГКУ "Управление социальной защиты населения по Угловскому району</t>
  </si>
  <si>
    <t>КГКУ "Управление социальной защиты населения по Тюменцевскому району</t>
  </si>
  <si>
    <t>КГБСУСО "Егорьевский детский психоневрологический интернат"</t>
  </si>
  <si>
    <t>КГБСУСО "Тюменцевский детский психоневрологический интернат"</t>
  </si>
  <si>
    <t>КГБСУСО "Барнаульский дом-интернат для престарелых и инвалидов (ветеранов войны и труда)"</t>
  </si>
  <si>
    <t>ИТОГО ПРОВЕРОК МИНСОЦЗАЩИТЫ</t>
  </si>
  <si>
    <t>КГБСУСО "Рубцовский специальный дом-интернат для престарелых и инвалидов"</t>
  </si>
  <si>
    <t>Прокуратура г. Заринска</t>
  </si>
  <si>
    <t>Прокуратура г. Барнаула Ленинского района</t>
  </si>
  <si>
    <t>запрос о предоставлении сведений</t>
  </si>
  <si>
    <t>плановая выездная</t>
  </si>
  <si>
    <t>плановая проверка</t>
  </si>
  <si>
    <t>Прокуратура  Первомайского района</t>
  </si>
  <si>
    <t>Прокуратура г.Рубцовска</t>
  </si>
  <si>
    <t xml:space="preserve">Государственная инспекция труда в Алтайском крае </t>
  </si>
  <si>
    <t>внеплановая, выездная</t>
  </si>
  <si>
    <t>05.02.2020-03.03.2020</t>
  </si>
  <si>
    <t>Прокуратура Курьинского района</t>
  </si>
  <si>
    <t xml:space="preserve">запрос </t>
  </si>
  <si>
    <t>2018-2019-28.02.2020</t>
  </si>
  <si>
    <t>07.02.2020-15.02.2020</t>
  </si>
  <si>
    <t>Исполнение законодательства о занятости.</t>
  </si>
  <si>
    <t>Прокуратура Ельцовского района</t>
  </si>
  <si>
    <t>Прокуратура г. Бийска</t>
  </si>
  <si>
    <t>Нарушений не выявлено</t>
  </si>
  <si>
    <t>Соблюдение требований законодательства  о занятости населения, законодательства в сфере закупок товаров, работ, услуг для гос. и муниц. нужд</t>
  </si>
  <si>
    <t>01.01.2017-31.12.2019</t>
  </si>
  <si>
    <t>Прокуратура Третьяковского района</t>
  </si>
  <si>
    <t>21.02.2020-21.02.2020</t>
  </si>
  <si>
    <t xml:space="preserve">Соблюдение Законодательств в сфере занятости населения </t>
  </si>
  <si>
    <t>21.02.2020 № 02-45-2020</t>
  </si>
  <si>
    <t>02.03.2020.</t>
  </si>
  <si>
    <t>15.01.2020 №02-29-2020</t>
  </si>
  <si>
    <t>15.02.2020.</t>
  </si>
  <si>
    <t>Управление Федеральной службы по надзору в сфере защиты прав потребителей и благополучия человека по Алтайскому краю (Роспотребнадзор)</t>
  </si>
  <si>
    <t>Прокуратура Тальменского района</t>
  </si>
  <si>
    <t>17.01.2020.</t>
  </si>
  <si>
    <t>22.01.2020 №02-47-2020</t>
  </si>
  <si>
    <t>22.02.2020.</t>
  </si>
  <si>
    <t>проверка по обращению граждан</t>
  </si>
  <si>
    <t>Управление Федеральной антимонопольной службы Алтайского края</t>
  </si>
  <si>
    <t>внеплановая проверка</t>
  </si>
  <si>
    <t>03.03.2020.</t>
  </si>
  <si>
    <t>Прокуратура  Троицкого района</t>
  </si>
  <si>
    <t>05.03.2020 № 02-34-20</t>
  </si>
  <si>
    <t>Выявлены нарушения законодательства о социальной защите инвалидов, санитарно-эпидемиологического законодательства, законодательства об основах охраны здоровья граждан, о психологической помощи, о государственной социальной помощи, о защите конкуренции, о бухгалтерском учете и гражданского законодательства.</t>
  </si>
  <si>
    <t>КГБУСО "Комплексный центр социального обслуживания населения Троицкого района"</t>
  </si>
  <si>
    <t xml:space="preserve"> ГУ МЧС России по Алтайскому краю</t>
  </si>
  <si>
    <t>Фактический</t>
  </si>
  <si>
    <t>15.01.2020 №11\1\1</t>
  </si>
  <si>
    <t>22.06.2020.</t>
  </si>
  <si>
    <t>14.01.2020-10.02.2020</t>
  </si>
  <si>
    <t>Нарушение требований пожарной безопасности в соответствии с ФЗ от 21.12.1994 №69-ФЗ "О пожарной безопасности".</t>
  </si>
  <si>
    <t>плановая, выездная</t>
  </si>
  <si>
    <t>16.03.2020-10.04.2020</t>
  </si>
  <si>
    <t>Контроль за соблюдением требований пожарной безопасности</t>
  </si>
  <si>
    <t>Прокуратура  Усть-Пристанского района</t>
  </si>
  <si>
    <t>Исполнение органами системы профилактикибезнадзорности и правонарушений несовершеннолетних</t>
  </si>
  <si>
    <t>КГКУ "Управление социальной защиты населения по Кулундинскому району"</t>
  </si>
  <si>
    <t>Главное управление МЧС России по Алтайскому краю</t>
  </si>
  <si>
    <t>03.2020.</t>
  </si>
  <si>
    <t>02.2020.</t>
  </si>
  <si>
    <t>Управление Федеральной службы по ветеринарному и фитосанитарному надзору по Алтайскому краю и Республике Алтай</t>
  </si>
  <si>
    <t>Управление Федеральной службы по надзору в сфере защиты прав потребителей и благополучия человека по Алтайскому краю</t>
  </si>
  <si>
    <t>внеплановая документарная</t>
  </si>
  <si>
    <t>12.02.2020-12.03.2020</t>
  </si>
  <si>
    <t>27.02.2020 № 27,  27.02.2020 № 28</t>
  </si>
  <si>
    <t>6000р. Предупреждение</t>
  </si>
  <si>
    <t>26.02.2020 № 19/1/1</t>
  </si>
  <si>
    <t>Министерство социальной защиты Алтайского края</t>
  </si>
  <si>
    <t>внеплановая выездная</t>
  </si>
  <si>
    <t>Федеральный государственный санитарно-эпидемиологический надзор за соблюдением санитарного законодательства, Федеральный закон от 30.03.1999 52-ФЗ</t>
  </si>
  <si>
    <t>исполнения приказа Федеральной службы по надзору в сфере защиты прав потребителей и благополучия человека (Роспотребнадзор) от 12.02.2020 №84 «О проведении внеплановых проверок деятельности психоневрологических интернатов» в целях реализации поручен</t>
  </si>
  <si>
    <t>Территориальный орган Федеральной службы по надзору в сфере здравоохранения по Алтайскому краю</t>
  </si>
  <si>
    <t>контроль выполнения предписания об устранении выявленных нарушений, выданного Территориальным органом Росздравнадзора по Алтайскому краю от 13.03.2019 № 7 (п.1).</t>
  </si>
  <si>
    <t xml:space="preserve">исполнения приказа Федеральной службы по труду и занятости от 12 февраля 2020 года № 36 «О проведении внеплановых проверок деятельности психоневрологических интернатов, в том числе детских», </t>
  </si>
  <si>
    <t xml:space="preserve">Министерство социальной защиты Алтайского края </t>
  </si>
  <si>
    <t>внеплановая, документарная</t>
  </si>
  <si>
    <t>Государственная инспекция труда в Алтайском крае</t>
  </si>
  <si>
    <t>Прокуратура г. Барнаула Центрального района</t>
  </si>
  <si>
    <t>Нарушение компенсации расходов на оплату жилого помещения и коммунальных услуг.</t>
  </si>
  <si>
    <t>14.02.2020-13.03.2020</t>
  </si>
  <si>
    <t>встречная проверка</t>
  </si>
  <si>
    <t>28.01.2020-28.01.2020</t>
  </si>
  <si>
    <t>Нарушений не выявлено.</t>
  </si>
  <si>
    <t>Министерство социальной защиты населения Алтайского края</t>
  </si>
  <si>
    <t>по предписанию об устранении выявленных нарушений от 14.02.2019 № 23-03-2/19-02</t>
  </si>
  <si>
    <t>29.01.2020 № 22/7-3953-19-ОБ/355/4</t>
  </si>
  <si>
    <t>29.01.2020 № 22/7-3953-19-ОБ/355/5</t>
  </si>
  <si>
    <t>11.02.2020 №22/7-3953-19-ОБ/355/12, 11.02.2020 № 22/7-3953-19-ОБ/355/14</t>
  </si>
  <si>
    <t>2000р, 50000р.</t>
  </si>
  <si>
    <t>Минсоцзащита Алтайского края</t>
  </si>
  <si>
    <t>01.04.2020-28.04.2020</t>
  </si>
  <si>
    <t>плановая выездная встречная</t>
  </si>
  <si>
    <t>30.01.2020-31.01.2020</t>
  </si>
  <si>
    <t>Акт по провекре не предоставлен</t>
  </si>
  <si>
    <t>Алейская межрайонная прокуратура</t>
  </si>
  <si>
    <t>04.03.2020.</t>
  </si>
  <si>
    <t>2018-2019</t>
  </si>
  <si>
    <t>По провеке документы не представлены. Замечаний нет.</t>
  </si>
  <si>
    <t>16.01.2020-12.02.2020</t>
  </si>
  <si>
    <t>31.01.2020 № 12</t>
  </si>
  <si>
    <t>07.08.2018-11.02.2020</t>
  </si>
  <si>
    <t>14.02.2020 № 22/7-253-20-ОБ/12-1116-И/65-356</t>
  </si>
  <si>
    <t>21.02.2020.</t>
  </si>
  <si>
    <t>14.02.2020 № 22/7-253-20-ОБ/12-1111-И/65-356</t>
  </si>
  <si>
    <t>Нарушение устранено.</t>
  </si>
  <si>
    <t>10.03.2020-06.04.2020</t>
  </si>
  <si>
    <t>19.03.2020 № 27-03-5/19-02</t>
  </si>
  <si>
    <t>19.10.2020.</t>
  </si>
  <si>
    <t>19.03.2020 № 27-03-5/14-03</t>
  </si>
  <si>
    <t>Организованы работы по устранению нарушений</t>
  </si>
  <si>
    <t>Результаты проверки не представлены</t>
  </si>
  <si>
    <t xml:space="preserve">Исполнение требований ФЗ в сфере обеспечения прав инвалидов и проживающих в учреждении, в части соблюдения законодательства о здравоохранении, социальном обеспечении, санитарно-эпидемиологической, пожарной безопасности, закондательства об оплате труда работников учреждения </t>
  </si>
  <si>
    <t>02.03.2020 б/н</t>
  </si>
  <si>
    <t>ГУ МВД по Алтайскому краю</t>
  </si>
  <si>
    <t>13.03.2020 № 85</t>
  </si>
  <si>
    <t>Прокуратура г.Белокурихи</t>
  </si>
  <si>
    <t>25.02.2020-13.03.2020</t>
  </si>
  <si>
    <t>плановая выездная (решение от 25.02.2020)</t>
  </si>
  <si>
    <t>20.03.2020 исх.№198</t>
  </si>
  <si>
    <t>проверка ЦЗН г.Белокурихи</t>
  </si>
  <si>
    <t>01.12.2019-29.02.2020</t>
  </si>
  <si>
    <t>07.02.2020-07.02.2020</t>
  </si>
  <si>
    <t>01.01.2019-31.12.2019</t>
  </si>
  <si>
    <t>Прокуратура г. Рубцовска Алтайского края</t>
  </si>
  <si>
    <t>внеплановая</t>
  </si>
  <si>
    <t>31.12.2019-29.02.2020</t>
  </si>
  <si>
    <t>Нарушения устранены</t>
  </si>
  <si>
    <t>29.01.2020.</t>
  </si>
  <si>
    <t>29.02.2020.</t>
  </si>
  <si>
    <t>Управление Пенсионного фонда РФ в Барнауле Алтайского края</t>
  </si>
  <si>
    <t>ГУ Алтайское региональное отделение Фонда социального страхования РФ Филиал № 2</t>
  </si>
  <si>
    <t>09.12.2019-16.12.2019</t>
  </si>
  <si>
    <t>01.01.2016-31.12.2016</t>
  </si>
  <si>
    <t>09.12.2019-11.12.2019</t>
  </si>
  <si>
    <t>01.01.2016-31.12.2018</t>
  </si>
  <si>
    <t>№ 5пдс</t>
  </si>
  <si>
    <t>20.12.2019 №032V10190001248</t>
  </si>
  <si>
    <t>Излишне выплачено пособие по уходу за ребенком до 1,5 лет в размере  15923,03 руб.</t>
  </si>
  <si>
    <t>Нарушение устранено</t>
  </si>
  <si>
    <t>01.01.2017-02.11.2018</t>
  </si>
  <si>
    <t>внеплановая выездная проверка</t>
  </si>
  <si>
    <t>19.03.2020.</t>
  </si>
  <si>
    <t>ст.4 Закона от 19.04.1991 ФЗ-1032-1</t>
  </si>
  <si>
    <t>2019.</t>
  </si>
  <si>
    <t>28.01.2020 б/н</t>
  </si>
  <si>
    <t>Рассмотрение результатов проверки назначено на 08.04.2020г., однако указанные нарушения  устранены: физ. Лицом Петровой Е.В. Оплачена неверно начисленная сумма страховых взносов в размере 5364,72 руб.; УСЗН оплачен штраф в размере 5,36 руб. за неправильные действия по уплате страховых взносов.</t>
  </si>
  <si>
    <t>06.03.2020 № 27пдс. № 29н/с</t>
  </si>
  <si>
    <t>плановая (исполнение законодательства в сфере размещения заказов)</t>
  </si>
  <si>
    <t>Отсутствие сведений об исполнении контрактов в системе закупки согласно Федерального закона от 05.04.2013 № 44-ФЗ «О контрактной системе в сфере закупок, товаров, работ, услуг для обеспечения государственных и муниципальных нужд»</t>
  </si>
  <si>
    <t>За допущенные нарушения приказом управления социальной защиты населения к сотруднику применена мера дисциплинарного взыскания в виде замечания</t>
  </si>
  <si>
    <t>10 дней</t>
  </si>
  <si>
    <t>10.02.2020-20.02.2020</t>
  </si>
  <si>
    <t>внеплановая, документарна, выездная</t>
  </si>
  <si>
    <t>23.01.2020-02.03.2020</t>
  </si>
  <si>
    <t xml:space="preserve"> 2018-истекший период 2020 </t>
  </si>
  <si>
    <t>Прокуратура Михайловского района</t>
  </si>
  <si>
    <t xml:space="preserve"> 23.03.2020-24.03.2020</t>
  </si>
  <si>
    <t>2020.</t>
  </si>
  <si>
    <t>МО МВД РФ "Хабарский"</t>
  </si>
  <si>
    <t>2014-2015</t>
  </si>
  <si>
    <t>2011-2013</t>
  </si>
  <si>
    <t>2011-2012</t>
  </si>
  <si>
    <t xml:space="preserve">Змеиногорская межрайонная прокуратура
</t>
  </si>
  <si>
    <t>01.03.2020.</t>
  </si>
  <si>
    <t>19.12.2019 б/н</t>
  </si>
  <si>
    <t>плановая</t>
  </si>
  <si>
    <t>2019 год</t>
  </si>
  <si>
    <t>профилактическая работа с семьями, состоящими на учете,работниками соц.защиты проводится не в полном объеме.</t>
  </si>
  <si>
    <t>18.03.2020.</t>
  </si>
  <si>
    <t>05.03.2020-10.03.2020</t>
  </si>
  <si>
    <t>13.03.2020 № 02-30-2020</t>
  </si>
  <si>
    <t>04.12.2019-06.12.2019</t>
  </si>
  <si>
    <t>1 месяц</t>
  </si>
  <si>
    <t>13.01.2020 № 02-29-2020</t>
  </si>
  <si>
    <t>Без учета требований норм Федерального закона от 02.05.2006 № 59-ФЗ «О порядке рассмотрения обращений граждан Российской Федерации» при рассмотрении обращений граждан</t>
  </si>
  <si>
    <t>Указанные в представлении нарушения устранены</t>
  </si>
  <si>
    <t xml:space="preserve">Управление Алтайского края по труду и занятости населения </t>
  </si>
  <si>
    <t>03.02.2020- 21.02.2020</t>
  </si>
  <si>
    <t>Нарушения  обязательных требований Закона Российской Федерации от 19.04.1991 №1032-1 "О занятости населения в Российской Федерации", постановления Администрации Алтайского края от 30.12.2011 №792 "О реализации органами службы занятости населения Алтайского края полномочий в области содействия занятости населения", Административных регламентов предоставления государственных услуг в сфере занятости населения и иных нормативных правовых актов в области содействия занятости населения.</t>
  </si>
  <si>
    <t>Отчет о проделанной работе по устранению нарушений и недостатков, отраженных в актах по результатам проверок будет предоставлен до 14 апреля 2020 г.</t>
  </si>
  <si>
    <t>21.02.2020 б/н 21.02.2020 б/н</t>
  </si>
  <si>
    <t>КГБУСО "Комплексный центр социального обслуживания населения Смоленского района"</t>
  </si>
  <si>
    <t>12.03.2020.</t>
  </si>
  <si>
    <t>01.08.2020, 01.02.2021</t>
  </si>
  <si>
    <t>Штраф ответственному лицу, директору предупреждение</t>
  </si>
  <si>
    <t>13.01.2020-22.01.2020</t>
  </si>
  <si>
    <t>2 дня</t>
  </si>
  <si>
    <t>24.01.2020 №10</t>
  </si>
  <si>
    <t>22.01.2020 №5/1/6</t>
  </si>
  <si>
    <t>6000р.</t>
  </si>
  <si>
    <t>12.03.2020 №4941</t>
  </si>
  <si>
    <t>22.01.2020 №5</t>
  </si>
  <si>
    <t>03.02.2020 03.08.2020</t>
  </si>
  <si>
    <t>Эвакуац.знаки пожарной безопасности, указывающие направление движения наклеели все, зазоры и отверстия заделаны негорючими метериалами, все горючие метериалы убраны из подвала, проводится работа по установке люка.</t>
  </si>
  <si>
    <t>1)Дверь эвакуац.выхода открывается не по направлению выхода из здания; 2)метал. решет. дверь другого эвакуац. выхода открывается не по направлению выхода из здания; 3) частично отсутствуют эвакуац. знаки пожарной безопасности, указывающие направление движения (№123-ФЗ от 22.07.2008) и Правила пожарной безопасности; 4)люк, ведущий в чердачное помещение не соответствует требованиям (ст.88 №123-ФЗ, Технич-ий регламент); 5)в подвальном помещении около электрощитов складимруются горючие материалы; 6)в подвале имеется столярная мастерская и производится хранение горючих материалов и мебель; 7) отверстия и зазоры в в местах пересечения противопожарных преград и инженерными (техническими) коммуникациями в подвале не заделаны негорючими материалами (Постан-ие правит-ва о противопожарном режиме)</t>
  </si>
  <si>
    <t>15 рабочих дней</t>
  </si>
  <si>
    <t>пункты 4, 6, 7, 8 предписания устранены</t>
  </si>
  <si>
    <t>21.01.2020-17.02.2020</t>
  </si>
  <si>
    <t>10.02.2020 №23/5</t>
  </si>
  <si>
    <t>10.08.2020.</t>
  </si>
  <si>
    <t>12.03.2020 № 9440</t>
  </si>
  <si>
    <t>6 часов</t>
  </si>
  <si>
    <t>Вся последняя информация размещена и регулярно обновляеся, по п.2 заключен договор с ООО "Дорожные знаки Алтая", разрабатывается проект прилегающей территории для установки знака, иготавливается знак, с последующей установкой</t>
  </si>
  <si>
    <t xml:space="preserve">31.01.2020  с 10:30 до 16:45  </t>
  </si>
  <si>
    <t>31.01.2020 №22/12-65-4/66-36</t>
  </si>
  <si>
    <t>1 день</t>
  </si>
  <si>
    <t>Пункты 2, 4, 6, 8 предписания №5/1/6 от 22.01.2020 выполнены в полном объеме</t>
  </si>
  <si>
    <t>07.02.2020 №45</t>
  </si>
  <si>
    <t>07.02.2020 с 10:30 до 11:30</t>
  </si>
  <si>
    <t xml:space="preserve">1) Приобрести 2 комплекта чехлов на мягкую мебель, установленную в холле в соответ. с треб. п.6.2 СП 2.1.2.3358-16; 2) Устранить дефекты, трещины на стенах в комнате №12,15 в соответ. с требов. п.5.1. СП 2.1.2.3358-16; 3) Устранить дефекты, трещины на потолке в комнате №6 в соответ. с требов. п.5.1. СП 2.1.2.3358-16; 4) Устранить дефекты линолеума на полу в крмнате №4 в соответ. с требов. п.5.1. СП 2.1.2.3358-16; 5) Приобрести разделочный стол для обработки сырой птицы, в соответ. с требов. п.8.9 СП 2.1.2.3358-16; 6) Проводить обработку шкафа для хранения хлеба на пищеблоке в соответ. с требов. п.7.26. СП 2.3.6.1079-01; 7) Вывесить в моечном помещении инструкцию о правилах мытья посуды и инвентаря с указанием концентрации и объемов применяемых моющих средств в соответ. с требов. п.6.21. СП 2.3.6.1079-01;  8) Для мытья столовой, кухонной посуды, инвентаря использовать разрешенные моющие средства в соответ. с требов. п.6.14. и п.6.16 СП 2.3.6.1079-01                        </t>
  </si>
  <si>
    <t>Славгородская межрайонная прокуратура</t>
  </si>
  <si>
    <t>11.02.2020.</t>
  </si>
  <si>
    <t>11.02.2020 №02-19-2020</t>
  </si>
  <si>
    <t xml:space="preserve">Минсоцзащита Алтайского края </t>
  </si>
  <si>
    <t>внеплановая (запрос личного дел получателя ЕДК а от 09.01.2020 №27-04-3/П/39)</t>
  </si>
  <si>
    <t>внеплановая (запрос личных дел получателей ЕДК от 22.02.2020 № 27-04-3/П/1664)</t>
  </si>
  <si>
    <t>За 2020 год</t>
  </si>
  <si>
    <t>отправлено на проверку 31.03.2020</t>
  </si>
  <si>
    <t xml:space="preserve"> по запросу от 25.02.2020 № 27-04-4/П/1577</t>
  </si>
  <si>
    <t>проверка личных дел по назначению пособия на проведение летнего оздоровительного отдыха детей отдельных категорий военнослужащих (Лудин О.А.)</t>
  </si>
  <si>
    <t>Минсоцзащита</t>
  </si>
  <si>
    <t>документальная</t>
  </si>
  <si>
    <t>20.02.2020 №27-04-2/П/1476</t>
  </si>
  <si>
    <t>приобщить в л/д недостающие документы</t>
  </si>
  <si>
    <t>приобщены</t>
  </si>
  <si>
    <t>04.03.2020 №27-04-2/П/1982</t>
  </si>
  <si>
    <t>20.02.2020.</t>
  </si>
  <si>
    <t>01.11.2019-31.12.2019</t>
  </si>
  <si>
    <t>01.02.2020.</t>
  </si>
  <si>
    <t>плановая выездная проверка</t>
  </si>
  <si>
    <t>05.02.2020-04.03.2020</t>
  </si>
  <si>
    <t>в период проверки</t>
  </si>
  <si>
    <t>04.03.2020 №23/22</t>
  </si>
  <si>
    <t>04.03.2020 №23/61</t>
  </si>
  <si>
    <t>01.10.2020.</t>
  </si>
  <si>
    <t>12000р.</t>
  </si>
  <si>
    <t>отопительные приборы не оборудованы ограждающими устройсвами п. 5.6. Гладильная совмещена с кладовой для хранения чистого белья п. 6.7. Уровень искусственной освещенности не соответсвует требованиям п. 4.5 СП 2.1.2.3358-16</t>
  </si>
  <si>
    <t>январь-февраль 2020</t>
  </si>
  <si>
    <t>декабрь 2019г</t>
  </si>
  <si>
    <t>07.02.2020-06.03.2020</t>
  </si>
  <si>
    <t>Фонд социального страхования филиал № 4</t>
  </si>
  <si>
    <t>17.02.2020-21.02.2020</t>
  </si>
  <si>
    <t>01.07.2017-31.12.2019</t>
  </si>
  <si>
    <t>Занижение облагаемой базы на 1000 руб., что повлекло за собой образоваеие недоимки в сумме 2,00 руб.Начислен штраф в сумме 0,40 руб. Других нарушений не выявлено.</t>
  </si>
  <si>
    <t>Оплата недоимки (2,00руб.) и штрафа (0,40 руб.) произведены за счет виновного лица</t>
  </si>
  <si>
    <t>10.02.2020-14.02.2020</t>
  </si>
  <si>
    <t>13.03.2020-19.03.2020</t>
  </si>
  <si>
    <t>Анализ деят. правоохранит. и иных уполномоч. органов по профилактике, выявлению, пресечению и расследованию преступлений, совершенных несовершеннолетними и в отношении несовершеннолетних.</t>
  </si>
  <si>
    <t>07.02.2020 №02.47-2020</t>
  </si>
  <si>
    <t>февраль 2020г</t>
  </si>
  <si>
    <t>13.02.2020.</t>
  </si>
  <si>
    <t>Нарушение п.18 Постановления Правительства РФ от 07.09.2012 года №891 "О порядке регистрации граждан в целях поиска  подходящей работы, регистрации безработных граждан" гражданка Сухорева Т.З была признана безработной однако в личном деле отсутствовает подпись под записью удоведомителього характера о назначенной дате следующего посещения центра занятости населения для подбора подходящей работы.</t>
  </si>
  <si>
    <t>Прокуратура г. Новоалтайска</t>
  </si>
  <si>
    <t xml:space="preserve">внеплановая </t>
  </si>
  <si>
    <t>03.02.2020№02-41-2020</t>
  </si>
  <si>
    <t>31.01.2020.</t>
  </si>
  <si>
    <t>10.02.2020-06.03.2020</t>
  </si>
  <si>
    <t>01.01.2017-31.01.2020</t>
  </si>
  <si>
    <t>06.03.2020 б/н</t>
  </si>
  <si>
    <t xml:space="preserve">31.03.2020 № 19/36 </t>
  </si>
  <si>
    <t>19.03.2020-15.04.2020</t>
  </si>
  <si>
    <t>10.01.2020-11.02.2020</t>
  </si>
  <si>
    <t>20.03.2017-31.12.2019</t>
  </si>
  <si>
    <t>02.04.2020.</t>
  </si>
  <si>
    <t>23.01.2020-
22.02.2020</t>
  </si>
  <si>
    <t>1.Постановление №390 от 25.04.2012 абз.1,4 п.55 обеспечение своевременной проверки работоспособности противопожарного водопровода с составлением актов не реже 2 раз в год. 2.Приказ №178 от 25.03.2009 абз.8 п.8.6 СП 8.13130.2009 У гидрантов и водоемов должны установлены соответствующие указатели. 3.СанПиН 2.1.410-74 Питьевая вода не соответствует нормативным требованиям (рекомендовано приобрести фильтр для очистки воды)</t>
  </si>
  <si>
    <t>КГБСУСО "Крестьянский дом-интернат для престарелых и инвалидов"</t>
  </si>
  <si>
    <t>02.03.2020 № 01-10</t>
  </si>
  <si>
    <t>13.03.2020 №222004291687</t>
  </si>
  <si>
    <t>Нарушен срок рассмотрения письменного обращения граждан ч.1 ст.12 закона №59-ФЗ от 02.05.2006</t>
  </si>
  <si>
    <t>03.03.2020 № 21</t>
  </si>
  <si>
    <t>2 раб.деня</t>
  </si>
  <si>
    <t>Минсоцзащита, контрольно-ревизионный отдел</t>
  </si>
  <si>
    <t>27.01.2020-21.02.2020</t>
  </si>
  <si>
    <t xml:space="preserve">В наруш. п.2, п.14 Порядка организ. и проведения предрейс/предсменного контроля ТС автотранспорта, утвержд. приказом Минтранса России от 08.08.18 №296; не проводился предрейсовый контроль за ТС автотранспорта;  в наруш. п.2 ст.21 ФЗ от 28.12.2013 № 442-ФЗ заявления от получателей соц. услуг не составлялись, информация о гражданах, нуждающихся в предоставлении срочных соц. услуг получение от медицинских, образовательных или иных организаций, не входящих в систему соц. обслуживания, не фиксировалась;  в наруш. ст.22 ФЗ № 422 к соц. сопровождению были отнесены срочные соц. услуги. При этом в индивидуальных программах получателей соц. услуг отсутствует запись о необходимости в соц. сопровождении. </t>
  </si>
  <si>
    <t>27.03.2020 № 31</t>
  </si>
  <si>
    <t>11.11.2020.</t>
  </si>
  <si>
    <t>17.03.2020 № 100</t>
  </si>
  <si>
    <t>17.03.2020.</t>
  </si>
  <si>
    <t>05.03.2020-13.03.2020</t>
  </si>
  <si>
    <t>плановая проверка в декабре 2019 года</t>
  </si>
  <si>
    <t>плановая выездная 2019 года</t>
  </si>
  <si>
    <t>02.03.2020-06.03.2020</t>
  </si>
  <si>
    <t>плановая, выездная Приостановлена</t>
  </si>
  <si>
    <t>1.чек-ордер от 19.03.2020 2.п/п № 197921 от 19.03.2020</t>
  </si>
  <si>
    <t>Министерство социальной защиты</t>
  </si>
  <si>
    <t>31.01.2020-24.01.2020</t>
  </si>
  <si>
    <t>01.08.2018-31.08.2019</t>
  </si>
  <si>
    <t>п/п №583892 от 06.04.2020</t>
  </si>
  <si>
    <t>20.03.2020 № 39-пдс, № 39-н/с</t>
  </si>
  <si>
    <t>Плановая выездная</t>
  </si>
  <si>
    <t>28.02.2020-06.03.2020</t>
  </si>
  <si>
    <t>плановая выездная (исполнение требований законодательства при рассмотрении обращений граждан)</t>
  </si>
  <si>
    <t>плановая документарная</t>
  </si>
  <si>
    <t>запрос</t>
  </si>
  <si>
    <t xml:space="preserve">плановая выездная </t>
  </si>
  <si>
    <t>28.02.2020 № 27</t>
  </si>
  <si>
    <t>28.02.2020.</t>
  </si>
  <si>
    <t xml:space="preserve">КРО плано-финансового управления Минсоцзащиты </t>
  </si>
  <si>
    <t>06.08.2019-06.02.2020</t>
  </si>
  <si>
    <t>05.02.2020-06.02.2020</t>
  </si>
  <si>
    <t>встречная выездная</t>
  </si>
  <si>
    <t>ГУ Алтайское региональное отделение Фонда социального страхования РФ Филиал №6</t>
  </si>
  <si>
    <t>13.03.2020-20.03.2020</t>
  </si>
  <si>
    <t>ТО надзорной деятельности № 9 Управления надзорной деятельности Главное управление МЧС России по Алтайскому краю</t>
  </si>
  <si>
    <t>10.02.2020 №23/17</t>
  </si>
  <si>
    <t>25.12.2019 № 266-п/в</t>
  </si>
  <si>
    <r>
      <t xml:space="preserve">контроль за исполнением предписания № 436/1/1 от 18.10.2019 об устранении нарушений обязательных требований пожарной безопасности, срок выполнения которого истёк. Задачами настоящей проверки являются: предупреждение, выявление и пресечение нарушений юридическими лицами. </t>
    </r>
    <r>
      <rPr>
        <b/>
        <sz val="10"/>
        <rFont val="Times New Roman"/>
        <family val="1"/>
        <charset val="204"/>
      </rPr>
      <t>Проверка не состаялась.</t>
    </r>
  </si>
  <si>
    <t>02.03.2020-27.03.2020</t>
  </si>
  <si>
    <r>
      <t xml:space="preserve">плановая выездная </t>
    </r>
    <r>
      <rPr>
        <b/>
        <sz val="10"/>
        <rFont val="Times New Roman"/>
        <family val="1"/>
        <charset val="204"/>
      </rPr>
      <t>Проверка отменена</t>
    </r>
  </si>
  <si>
    <t>01.01.2018-30.11.2019</t>
  </si>
  <si>
    <t>документарная по обращению гражданина внеплановая</t>
  </si>
  <si>
    <t>31.03.2020 № 971</t>
  </si>
  <si>
    <t>Проверка приостановлена до 01.05.2020</t>
  </si>
  <si>
    <t>29.01.2020 № 02-50д-2020</t>
  </si>
  <si>
    <t>Протокол об адм.правонарушении 15.01.2020 №17-83-11/1</t>
  </si>
  <si>
    <t>27.03.2020-28.03.2020</t>
  </si>
  <si>
    <t>по проведению закупки</t>
  </si>
  <si>
    <t>внеплановая документарная проверка</t>
  </si>
  <si>
    <t>27.03.2020 №22/3-113-20-ПВ/12-2392-И/66-28</t>
  </si>
  <si>
    <t>27.02.2020 б/н</t>
  </si>
  <si>
    <t>27.04.2020.</t>
  </si>
  <si>
    <t>МО МВД России "Кулундинский"</t>
  </si>
  <si>
    <t>Проверка законности расходования бюджетных денежных средств по программе содействия занятости населения</t>
  </si>
  <si>
    <t>Прокуратура Целинного района</t>
  </si>
  <si>
    <t>Соблюдение законодательства о ежемесячных выплатах семьям, имеющим детей.</t>
  </si>
  <si>
    <t>Исполнение законодательства о труде и занятости</t>
  </si>
  <si>
    <t>13.04.2020 № 35</t>
  </si>
  <si>
    <t>запрос информации</t>
  </si>
  <si>
    <t>МО МВД России "Алейский"</t>
  </si>
  <si>
    <t xml:space="preserve">Алейская межрайонная прокуратура </t>
  </si>
  <si>
    <t>Прокуратура Немецкого национального района</t>
  </si>
  <si>
    <t>Проект "Финансовая поддержка семей при рождении детей"</t>
  </si>
  <si>
    <t>Прокуратура Поспелихинского района</t>
  </si>
  <si>
    <t>Соблюдение законодательства о защите социальных прав граждан.</t>
  </si>
  <si>
    <t>Прокуратура Смоленского района</t>
  </si>
  <si>
    <t>Соблюдение законодательства в сфере выполнения национальных проектов "Демография" "Образование"</t>
  </si>
  <si>
    <t>24.04.2020 № 02-02</t>
  </si>
  <si>
    <t>24.05.2020.</t>
  </si>
  <si>
    <t>24.04.2020.</t>
  </si>
  <si>
    <t>Прокуратура Косихинского района</t>
  </si>
  <si>
    <t>В рамках реализации  национального проекта "Демография"</t>
  </si>
  <si>
    <t>Прокуратура Железнодорожного района г.Барнаула</t>
  </si>
  <si>
    <t>Прокуратура Бийского района</t>
  </si>
  <si>
    <t>По реализации национального проекта "Демография"</t>
  </si>
  <si>
    <t>По выявлению, пресичению и раскрытию преступлений в сфере экономики и налогообложения</t>
  </si>
  <si>
    <t>Прокуратура Топчихинского района</t>
  </si>
  <si>
    <t>2019- 1кв.2020</t>
  </si>
  <si>
    <t>Шелаболихинский районный суд Алтайского края</t>
  </si>
  <si>
    <t>06.05.2020 №22/3-232-20-ПВ/337/37/6/4</t>
  </si>
  <si>
    <t>Предупреждение</t>
  </si>
  <si>
    <t>16.04.2020.</t>
  </si>
  <si>
    <t>ТО НД и ПР №4 УНД и ПР ГУ МЧС России по Алтайскому краю Федеральный государственный пожарный надзор</t>
  </si>
  <si>
    <t>Профилактика нарушений требований законодательства в сфере льготного обеспечения граждан</t>
  </si>
  <si>
    <t>Прокуратура Краснощековского района</t>
  </si>
  <si>
    <t>Выплата пособия на ребенка</t>
  </si>
  <si>
    <t>Отдел экономической безопасности и противодействия коррупции УМВД России по г.Барнаулу</t>
  </si>
  <si>
    <t>01.01.2018-24.04.2020</t>
  </si>
  <si>
    <t xml:space="preserve">По выявлению, предупреждению, пресечению и раскрытию преступлений в сфере экономики и налогообложения. Возмещение затрат  по погребению умерших на территории района. </t>
  </si>
  <si>
    <t>15.06.2020.</t>
  </si>
  <si>
    <t>Соблюдения законодательства в сфере социального обеспечения педагогических работников.</t>
  </si>
  <si>
    <t>2017-1кв.2020</t>
  </si>
  <si>
    <t>Главное управление МЧС России по Алтайскому краю Федеральный государственный пожарный надзор</t>
  </si>
  <si>
    <t>Январь 2020 года.</t>
  </si>
  <si>
    <t>настоящая проверка проводится с целью: проверки выполнения предписания № 16/07432/381 от 12.12.2018; со сроком исполнения 25.11.2019 задачами настоящей проверки являются: предупреждение, обнаружение, пресечение нарушений законодательства в области защиты прав потребителей.</t>
  </si>
  <si>
    <t>выполнения ежегодного плана проведения плановых проверок юридических лиц и индивидуальных предпринимателей на 2020 год, размещенного на официальных сайтах: Ген. прокуратуры РФ и МЧС России в сети "Интернет"</t>
  </si>
  <si>
    <t>КГБУСО "Комплексный центр социального обслуживания населения Благовещенского района"</t>
  </si>
  <si>
    <t>КГБУСО "Комплексный центр социального обслуживания населения Мамонтовского района"</t>
  </si>
  <si>
    <t>КГБУСО "Комплексный центр социального обслуживания населения Михайловского района"</t>
  </si>
  <si>
    <t>КГБУСО "Комплексный центр социального обслуживания населения Павловского района"</t>
  </si>
  <si>
    <t>Отдел Министерства внутренних дел РФ по Тальменскому району</t>
  </si>
  <si>
    <t>Исполнение законодательства о труде и занятости.</t>
  </si>
  <si>
    <t>Инспекция финансово-экономического контроля и контроля в сфере закупок Алтайского края (инспекция госфинконтроля Алтайского края)</t>
  </si>
  <si>
    <t>15.05.2020 № 05/42</t>
  </si>
  <si>
    <t>30.10.2020.</t>
  </si>
  <si>
    <t>Инспекция финансово-экономического контроля и контроля в сфере закупок Алтайского края (Инспекция госфинконтроля Алтайского края)</t>
  </si>
  <si>
    <t>Прокуратура Советского района</t>
  </si>
  <si>
    <t>19.05.2020 №02-45-2020</t>
  </si>
  <si>
    <t>20.06.2020.</t>
  </si>
  <si>
    <t>По вопросу не выплаты субсидии по коммунальным услугам</t>
  </si>
  <si>
    <t>Законность при предоставлении мер социальной поддержки (оплата услуг ЖКХ) получателям "ветеран труда"</t>
  </si>
  <si>
    <t>Прокуратура Тогульского района</t>
  </si>
  <si>
    <t>Исполнение законодательства при предоставлении компенсации расходов на оплату жилого помещения, отопления и освещения педагогическим работникам сельской местности.</t>
  </si>
  <si>
    <t>Прокуратура Калманского района</t>
  </si>
  <si>
    <t>20.05.2020-26.05.2020</t>
  </si>
  <si>
    <t>Соблюдение законодательства о социальной защите инвалидов в РФ</t>
  </si>
  <si>
    <t>01.01.2016-20.05.2020</t>
  </si>
  <si>
    <t>20.05.2020 №02-48-2020/410</t>
  </si>
  <si>
    <t>Нарушение законодательства о предоставление мер социальной поддержки педагогическим работникам.</t>
  </si>
  <si>
    <t>Прокуратура г. Барнаула</t>
  </si>
  <si>
    <t>12.05.2020-30.05.2020</t>
  </si>
  <si>
    <t>Соблюдение требований при рассмотрении обращений граждан, объединений граждан, в т.ч. юридических лиц.</t>
  </si>
  <si>
    <t>19.05.2020 №02-58-2020/700</t>
  </si>
  <si>
    <t>внеплановая проверка по обращению гр-ки Абрамян А.А.</t>
  </si>
  <si>
    <t>19.05.2020.</t>
  </si>
  <si>
    <t>Нарушение законодательства о социальной защиты населения права на получение ежемесячной выплаты в связи с рождением ребенка.</t>
  </si>
  <si>
    <t>ТОНДиПР № 8 УНД и ПР ГУ МЧС России по Алтайскому краю</t>
  </si>
  <si>
    <t>Исполнение  законодательства в сфере закупок товаров, работ, услуг для обеспечения государственных и муниципальных нужд.</t>
  </si>
  <si>
    <t>Результат проверки на бумажном носителе не представлен.</t>
  </si>
  <si>
    <t>Прокуратура  Локтевского района</t>
  </si>
  <si>
    <t>10.06.2020.</t>
  </si>
  <si>
    <t>Надзор за соблюдением прав граждан  в условиях распространения короновирусной инфекции.</t>
  </si>
  <si>
    <t>Замечания устранены. Заменен эл.чайник на проходной на новый. Устранены неисправности в уплотнении притворов эвакуационных дверей. Выделены целевые средства на приобретение и установку противопожарных дверей. Двери установлены.</t>
  </si>
  <si>
    <t>ТО Управление Роспотребнадзора по Алтайскому краю в Завьяловском, Баевском, Мамонтовском, Родинском, Романовском и Ребрихинском районах</t>
  </si>
  <si>
    <t>30.09.2019 №18/138</t>
  </si>
  <si>
    <t>15.04.2020.</t>
  </si>
  <si>
    <t>27.09.2019 № 3774</t>
  </si>
  <si>
    <t>О выполнении обязательных требований закон.РФ в области обеспечения санитарно-эпидемиологического благополучия населения, защиты прав потребителей и в области потребительского рынка.</t>
  </si>
  <si>
    <t>Прокуратура Кулундинского района</t>
  </si>
  <si>
    <t>Соблюдение трудового законодательства</t>
  </si>
  <si>
    <t>15.06.2020 № 02-35-2020</t>
  </si>
  <si>
    <t>15.07.2020.</t>
  </si>
  <si>
    <t>Исполнение законодательства в сфере антитеррористической защищенности объекта</t>
  </si>
  <si>
    <t>16.06.2020 № 02-30-2020</t>
  </si>
  <si>
    <t>16.07.2020.</t>
  </si>
  <si>
    <t>15.05.2020 № 02-02-2020</t>
  </si>
  <si>
    <t>Прокуратура Завьяловского района</t>
  </si>
  <si>
    <t>28.05.2020 №140</t>
  </si>
  <si>
    <t>28.05.2020 №140/1/1</t>
  </si>
  <si>
    <t>28.05.2020 б/н</t>
  </si>
  <si>
    <t>30.04.2020.</t>
  </si>
  <si>
    <r>
      <t xml:space="preserve">внеплановая документарная выездная </t>
    </r>
    <r>
      <rPr>
        <b/>
        <u/>
        <sz val="10"/>
        <rFont val="Times New Roman"/>
        <family val="1"/>
        <charset val="204"/>
      </rPr>
      <t>Проверка не состоялась</t>
    </r>
  </si>
  <si>
    <t>20.03.2020-13.04.2020</t>
  </si>
  <si>
    <t>март 2020г</t>
  </si>
  <si>
    <t>28.04.2020-06.05.2020</t>
  </si>
  <si>
    <t>2020 год.</t>
  </si>
  <si>
    <t>без акта</t>
  </si>
  <si>
    <r>
      <t xml:space="preserve">плановая документарная </t>
    </r>
    <r>
      <rPr>
        <b/>
        <u/>
        <sz val="10"/>
        <rFont val="Times New Roman"/>
        <family val="1"/>
        <charset val="204"/>
      </rPr>
      <t>Результаты проверки не получены</t>
    </r>
  </si>
  <si>
    <t>07.02.2020 б/н</t>
  </si>
  <si>
    <t>27.05.2020-01.06.2020</t>
  </si>
  <si>
    <t>01.01.2019-31.05.2020</t>
  </si>
  <si>
    <t>29.05.2020 б/н</t>
  </si>
  <si>
    <t>мероприятия по контролю без взаимодействия</t>
  </si>
  <si>
    <t>21.05.2020 №5</t>
  </si>
  <si>
    <t>15.05.2020-19.05.2020</t>
  </si>
  <si>
    <t>с 2015 года</t>
  </si>
  <si>
    <t>По реализации программ по обучению.</t>
  </si>
  <si>
    <t>27.01.2020.</t>
  </si>
  <si>
    <t>Отделение МВД России по Родинскому району</t>
  </si>
  <si>
    <t>июнь,июль 2020</t>
  </si>
  <si>
    <t>29.06.2020№ 02-38-2020</t>
  </si>
  <si>
    <t>нарушение сроков сообщения о  заключении трудового договора с  Горбик С.А. работодателю по последнему месту службы  согласно ч.4 ст12 Федерального закона № 273-ФЗ</t>
  </si>
  <si>
    <t>письмо №02-112020 от 15.06.2020</t>
  </si>
  <si>
    <t xml:space="preserve"> 15.06.2020-17.07.2020</t>
  </si>
  <si>
    <t>29.05.2020-19.06.2020</t>
  </si>
  <si>
    <t xml:space="preserve">ежемесячно до 5 числа каждого месяца
</t>
  </si>
  <si>
    <t>Проверка исполнения 
законодательства при реализации национальных проектов "Демография"</t>
  </si>
  <si>
    <t xml:space="preserve">предоставление
 информации </t>
  </si>
  <si>
    <t>апрель 2020 года</t>
  </si>
  <si>
    <t>ГУ МВД России по Алтайскому краю</t>
  </si>
  <si>
    <t>запрос 
сведений о получателях</t>
  </si>
  <si>
    <t>2016-2020</t>
  </si>
  <si>
    <t>01.04.2020.</t>
  </si>
  <si>
    <t>Соблюдения требований законодательства и обеспечения прав граждан, в том числе семей с детьми, в условиях распространения коронавируса</t>
  </si>
  <si>
    <t>Проверка законности расходования бюджетных денежных средств, выделенных в рамках гос программ "Содействие занятости населения Алтайского края"</t>
  </si>
  <si>
    <t>Проверка исполнения законодательства по профилактике, выявлению, пресечению и расследованию преступлений, совершенных несовершеннолетними и в отношении несовершеннолетних</t>
  </si>
  <si>
    <t>Проверка исполнения законодательства при реализации национальных проектов "Демография"</t>
  </si>
  <si>
    <t>4 дня</t>
  </si>
  <si>
    <t>2018 год.</t>
  </si>
  <si>
    <t>В личных делах заявителей отсутствовали копии документов, не проставлены даты посещений</t>
  </si>
  <si>
    <t>27.03.2020 № 06/76</t>
  </si>
  <si>
    <t>10.06.2021.</t>
  </si>
  <si>
    <t>27.03.2020 б/н</t>
  </si>
  <si>
    <t>проверки предписания об устранении выявленных нарушений санитарно-эпидемиологических требований от № 06/147 от 30.10.2018г Организованы работы по устранению нарушений..</t>
  </si>
  <si>
    <t>Определение о прекращ.произв.по делу от 13.05.2021</t>
  </si>
  <si>
    <t>настоящая проверка проводится по поручению Заместителя Председателя Правительства Российской Федерации Т.А. Голиковой от 03.02.2020 № ТГ-П12-580, в части контроля за осуществлением психоневрологическими интернатами медицинской деятельности.</t>
  </si>
  <si>
    <t>Проверка не проведена</t>
  </si>
  <si>
    <t>Прокуратура Локтевского района</t>
  </si>
  <si>
    <t>01.01.2020-31.05.2020</t>
  </si>
  <si>
    <t>29.05.2020 № 02-58-2020</t>
  </si>
  <si>
    <t>в течении месяца</t>
  </si>
  <si>
    <t>28.05.2020-04.06.2020</t>
  </si>
  <si>
    <t>Депортамент Администрации Губернатора и Правительства Алтайского края</t>
  </si>
  <si>
    <t>Соблюдение законодательства о противодействии коррупции.</t>
  </si>
  <si>
    <t>04.06.2020 б/н</t>
  </si>
  <si>
    <t xml:space="preserve">Суд вынес приговор о возмещении нанесенного ущерба в доход бюджета Алтайского края в лице КГКУ "Управления социальной защиты населения по Хабарскому району". </t>
  </si>
  <si>
    <t>18.06.2020 №147/2020</t>
  </si>
  <si>
    <t>16.06.2020 дело 1-36/2020</t>
  </si>
  <si>
    <t>16.06.2020 дело1-36/2020</t>
  </si>
  <si>
    <t>18.06.2020.</t>
  </si>
  <si>
    <t>18.06.2020 №128</t>
  </si>
  <si>
    <t>внеплановая выездная, документарная</t>
  </si>
  <si>
    <t>По предписанию от 27.09.2019 №532/1/334. Предписание выполнено в полном объеме.</t>
  </si>
  <si>
    <t>Прокуратура Табунского района</t>
  </si>
  <si>
    <t>27.05.2020- 11.06.2020</t>
  </si>
  <si>
    <t>2019-2020</t>
  </si>
  <si>
    <t>11.06.2020 №02-46-2020</t>
  </si>
  <si>
    <t>нарушение  законодательства о занятости населения ч,2 ст.12 Закона о занятости населения РФ ;,п.9  Правил регистрации  граждан в целях поиска подходящей работы;п .22 Правил регистрации безработных граждан ,утв Постановление № 891 от 07.09.2012</t>
  </si>
  <si>
    <t>02.07.2020.</t>
  </si>
  <si>
    <t>18.06.2020-20.06.2020</t>
  </si>
  <si>
    <t>29.06.2020 № 02-41-2020</t>
  </si>
  <si>
    <t>июнь 2020 года.</t>
  </si>
  <si>
    <t>01.12.2018-31.01.2020</t>
  </si>
  <si>
    <t>25.06.2020 № 27/04-2/п/5888</t>
  </si>
  <si>
    <t>В ПКУ в АИС ЗНАК внести сведения об установлении инвалидности.</t>
  </si>
  <si>
    <t>сведения внесены.</t>
  </si>
  <si>
    <t>30.06.2020.</t>
  </si>
  <si>
    <t>02.04.2020-08.05.2020</t>
  </si>
  <si>
    <t>01.10.2019-31.03.2020</t>
  </si>
  <si>
    <t>22/7-720-20-ОБ/337/33/7/3</t>
  </si>
  <si>
    <t>п/п №438994 от 22.06.2020</t>
  </si>
  <si>
    <t>месячный срок</t>
  </si>
  <si>
    <t>01.09.2020.</t>
  </si>
  <si>
    <t>Не проведена повторная огнезащитная обработка строительных конструкций чердачного помещения БПК</t>
  </si>
  <si>
    <t>20.05.2020-29.05.2020</t>
  </si>
  <si>
    <t>11.06.2020.</t>
  </si>
  <si>
    <t>Не организован пропускной и внутриобъектовый режим (система видеонаблюдения), не проводятся учения и тренировки по эвакуации работников, не разработаны организационно-распорядительные документы</t>
  </si>
  <si>
    <t>27.05.2020-05.06.2020</t>
  </si>
  <si>
    <t>01.09.2019-31.05.2020</t>
  </si>
  <si>
    <t>05.06.2020-11.06.2020</t>
  </si>
  <si>
    <t>01.01.2017-30.06.2020</t>
  </si>
  <si>
    <t>Исполнение законодательства при предоставлении мер социальной поддержки по обращению. Исполнение законодательства при осуществлении закупок публичными  заказчиками</t>
  </si>
  <si>
    <t>28.01.2020-28.02.2020</t>
  </si>
  <si>
    <t>Государственное учреждение-Алтайское региональное отделение фонда социального страхования РФ Филиал № 5</t>
  </si>
  <si>
    <t>с 28.01.2020</t>
  </si>
  <si>
    <t>13.03.2020 № 6-н/с</t>
  </si>
  <si>
    <t>13.03.2020 № 6-ПДС</t>
  </si>
  <si>
    <t>14.02.2020 № 6-н/с; 14.02.2020 № 6 ПДС</t>
  </si>
  <si>
    <t>Выявлены нарушения законодательства РФ об обязательном социальном страховании от несчастных случаев на производстве и профессиональных заболеваний; неполнота (недостоверность) предоставленных страхователем сведений</t>
  </si>
  <si>
    <t>Требование о возмещении расходов от 13.04.2020 № 6-ПДС до 18.05.2020; указанные в решениях нарушения устранены</t>
  </si>
  <si>
    <t>01.04.2020-17.06.2020</t>
  </si>
  <si>
    <t>29.07.2020.</t>
  </si>
  <si>
    <t>Установлена неправомерность назначения ЕДК, выплата получателю прекращена</t>
  </si>
  <si>
    <t>13.04.2020 № 27-04-3/П/3265</t>
  </si>
  <si>
    <t>2007-2020</t>
  </si>
  <si>
    <t>19.06.2020 б/н</t>
  </si>
  <si>
    <t>плановая документарная проверка (приказ Минсоцзащиты Алтайского края от 20.05.2020 № 27/Пр/166)</t>
  </si>
  <si>
    <t>01.10.2017-30.04.2020</t>
  </si>
  <si>
    <t>25.05.2020-19.06.2020</t>
  </si>
  <si>
    <t>25.05.2020г КГКУ "Управление социальной защиты население по Немецкому национальному району"направило в Прокуратуру ННР возражение против представления об устранении нарушений №333 от 25.05.2020г.</t>
  </si>
  <si>
    <t>27-04-2020-01.06.2020</t>
  </si>
  <si>
    <t>2018-2020гг.</t>
  </si>
  <si>
    <t>01.06.2020 № 02/7-02-2020</t>
  </si>
  <si>
    <t>Предмет проверки - компенсация расходов на оплату жилого помещения, отопления и освещеия педагогическим работникам сельской местности. УСЗН по мнению Прокурора Тогульского района неверно истолковав п. 25 Правил предоставления компенсации (утв. Постановлением Правительства АК от 30.03.2017 № 103) прекращало выплату компенсации при изменении места жительства педагогическими работниками.</t>
  </si>
  <si>
    <t>Прокуратура города Бийска</t>
  </si>
  <si>
    <t>По состоянию на 01.07.2020 результ проверки не предоставлен.</t>
  </si>
  <si>
    <t>17.04.2020-30.04.2020</t>
  </si>
  <si>
    <t>Прокуратура Целинного  района</t>
  </si>
  <si>
    <t>Прокуратура Ельцовского  района</t>
  </si>
  <si>
    <t xml:space="preserve"> до 08.06.2020</t>
  </si>
  <si>
    <t>2017-2020</t>
  </si>
  <si>
    <t>Внеплановая</t>
  </si>
  <si>
    <t>26.02.2020.</t>
  </si>
  <si>
    <t>27.03.2020-03.04.2020</t>
  </si>
  <si>
    <t>внеплановая проверка по жалобе Свыковой В.А.</t>
  </si>
  <si>
    <t>07.05.2020-18.05.2020</t>
  </si>
  <si>
    <t>01.08.2019-31.12.2019</t>
  </si>
  <si>
    <t>02.06.2020 №02-42-2020</t>
  </si>
  <si>
    <t>Нарушение требований временных правил регистрации граждан  в целях поиска подходящей работы и в качестве безработных.</t>
  </si>
  <si>
    <t>26.05.2020-23.06.2020</t>
  </si>
  <si>
    <t>Прокуратура Быстроистокского района</t>
  </si>
  <si>
    <t>Направлено несогласие УСЗН на представление. Ответ не получен.</t>
  </si>
  <si>
    <t>Министерствой социальной защиты Алтайского края</t>
  </si>
  <si>
    <t>01.01.2019-30.04.2020</t>
  </si>
  <si>
    <t>12.03.2020-15.04.2020</t>
  </si>
  <si>
    <r>
      <t>В части контроля за осуществлением психоневрологическими интернатами медицинской деятельности.</t>
    </r>
    <r>
      <rPr>
        <b/>
        <u/>
        <sz val="10"/>
        <rFont val="Times New Roman"/>
        <family val="1"/>
        <charset val="204"/>
      </rPr>
      <t xml:space="preserve"> Завершена в связи с невозможностью ее проведения.</t>
    </r>
  </si>
  <si>
    <t>14.02.2020, 03.03.2020</t>
  </si>
  <si>
    <t>Предоставление сведений о лицах, обратившихся в УСЗН по Тальменскому району с заявлением о выплате соц.пособия на погребение.</t>
  </si>
  <si>
    <t>19.06.2020.</t>
  </si>
  <si>
    <t xml:space="preserve">ОМВД РФ по Тальменскому району </t>
  </si>
  <si>
    <t>Главное управление МВД РФ по Алтайскому краю</t>
  </si>
  <si>
    <t>Предоставление сведений об организациях, ИП осуществлявших возмещение затрат на погребение умерших на территории Тальменского района</t>
  </si>
  <si>
    <t>до 23.04.2020</t>
  </si>
  <si>
    <t>В связи со служебной необходимостью</t>
  </si>
  <si>
    <t>Законности расходования бюджетных денежных средств, выделенных  в рамках гос.программ (в ЦЗН)</t>
  </si>
  <si>
    <t xml:space="preserve">внеплановая проверка </t>
  </si>
  <si>
    <t>по обращению Балдина А.А</t>
  </si>
  <si>
    <t>по заявлению Белослудцева А.А.</t>
  </si>
  <si>
    <t>внеплановая проверка Управление Федеральной антимонопольной службы Алтайского края</t>
  </si>
  <si>
    <t>В связи со служебной необхожимостью</t>
  </si>
  <si>
    <t xml:space="preserve">По заданию прокуратуры края по обращению Балдина А.А.  </t>
  </si>
  <si>
    <t xml:space="preserve">внеплановая документарная по заданию прокуратуры АК </t>
  </si>
  <si>
    <t>Осуществление контроля за ранее выданным проверяемому лицу предписанием об устранении выявленных нарушений от 01.02.2019 № 23-03-2/19-01; задачами настоящей проверки являются предупреждение, обнаружение, пресечение нарушений законодательства РФ Алтайского края.</t>
  </si>
  <si>
    <t>на текущую дату</t>
  </si>
  <si>
    <t>29.06.2020.</t>
  </si>
  <si>
    <t>Нарушение исправлено</t>
  </si>
  <si>
    <t>28.05.2020 №02-47-2020</t>
  </si>
  <si>
    <t>27.04.2020-29.04.2020</t>
  </si>
  <si>
    <t>истекший период 2020</t>
  </si>
  <si>
    <t>27.05.2020 № 02-02-2020/6508</t>
  </si>
  <si>
    <t>02.07.2020 № 11114</t>
  </si>
  <si>
    <t>Нарушение срока уведомления заявителя о направлении его жалобы по компетенции в другой орган, ненадлежащее уведомление заявителей о результатах рассмотрения их обращений.</t>
  </si>
  <si>
    <t>02.06.2020 № 52</t>
  </si>
  <si>
    <t>02.06.2020 № 52/1/1, № 52/1/2</t>
  </si>
  <si>
    <t>Прокуратура г.Рубцовска и Рубцовскому району</t>
  </si>
  <si>
    <t>16.06.2020-15.07.2020</t>
  </si>
  <si>
    <t>18.06.2020 № 02-55-2020</t>
  </si>
  <si>
    <t>18.07.2020.</t>
  </si>
  <si>
    <t>Должностными лицами  УСЗН по г.Рубцовску ЦЗН должных мер по реализации Постановления Правительства № 460 от 08.04.2020, в части содействия гражданам в регистрации в целях поиска подходящей работы, в условиях режима распространения короновирусной инфекции не предпринято, дистационная работа по оказанию содействия гражданам в регистрации в целях поиска подходящей работы, в том числе по надлежащему уведомлению граждан о направлении перечня вариантов работ, организована ненадлежащим образом.</t>
  </si>
  <si>
    <t>16.04.2020       №22/3-232-20-ПВ/337/37/5</t>
  </si>
  <si>
    <r>
      <t xml:space="preserve">осуществление федерального государственного надзора за соблюдением трудового законодательства и иных нормативных правовых актов, содержащих нормы трудового права на основании информации Государственной инспекции труда в Алтайском крае о нарушениях трудового законодатель. </t>
    </r>
    <r>
      <rPr>
        <b/>
        <u/>
        <sz val="10"/>
        <rFont val="Times New Roman"/>
        <family val="1"/>
        <charset val="204"/>
      </rPr>
      <t>Выявленые нарушения устранены до 17.06.2020.</t>
    </r>
  </si>
  <si>
    <t>Отсутствует политика по охране труда; нет Положения "О системе управления охраной труда"; директору необходимо пройти обучение и проверку знаний требований охраны труда; нарушены порядок и сроки проведения повторного инструктажа по охране труда на рабочем месте; не проведено обязательное психиатрическое освидетельствовании.</t>
  </si>
  <si>
    <t>Прокуратура Ключевского района</t>
  </si>
  <si>
    <t>Соблюдение законодательства о социальной защите пожилых людей и инвалидов в условиях распространения короновирусной инфекции.</t>
  </si>
  <si>
    <t>плановая документарная проверка</t>
  </si>
  <si>
    <t xml:space="preserve">Несоблюдение требований энергоэффективности, излишне уплаченный налог на имущество, необоснованное и неэффективное использование средств краевого бюджета и платы за стац. обслуживание, искажение показателей бухгалтерской отчетности и иные нарушения </t>
  </si>
  <si>
    <t>Частично устранено</t>
  </si>
  <si>
    <t>06.04.2020-24.04.2020</t>
  </si>
  <si>
    <t>01.04.2017-31.03.2020</t>
  </si>
  <si>
    <t>Исполнение законодательства в сфере антитеррористической защищенности объекта. Принять меры по устранению допущенных нарушений о ненадлежащем состоянии интитеррористической защищенности учреждения.</t>
  </si>
  <si>
    <t>11.06.2020 №27/Пр/204</t>
  </si>
  <si>
    <t>25.06.2020.</t>
  </si>
  <si>
    <t>15.06.2020-19.06.2020</t>
  </si>
  <si>
    <t>Отдел лицензирования и государственной аккредитации образовательной деятельности Министерства образования и науки Алтайского края</t>
  </si>
  <si>
    <t>24.04.2020 №23-02/ПУ/358</t>
  </si>
  <si>
    <t>09.04.2020-24.04.2020</t>
  </si>
  <si>
    <t>11.10.2019-09.04.2020</t>
  </si>
  <si>
    <t>ИФНС №1 по Алтайскому краю</t>
  </si>
  <si>
    <t xml:space="preserve">несвоевременное представление налоговой декларации по НДС (п.5 ст.174 НК Рф ) </t>
  </si>
  <si>
    <t>10.04.2020 №2126</t>
  </si>
  <si>
    <t xml:space="preserve">плановая проверка  </t>
  </si>
  <si>
    <t>20.01.20-07.02.20</t>
  </si>
  <si>
    <t>01.01.19-31.12.19</t>
  </si>
  <si>
    <t>Усилить контроль за правтльностью отчетов по средствам Фонда поддержки детей находящихся в трудной жизненной ситуации и составлением первичной документации учреждений-сосиполнителей гранта.</t>
  </si>
  <si>
    <t>МО МВД России "Усть-Калманский"</t>
  </si>
  <si>
    <t>с 14.05.2020</t>
  </si>
  <si>
    <t>01.01.2017-14.01.2020</t>
  </si>
  <si>
    <t>проверка продолжается.</t>
  </si>
  <si>
    <t>16.07.2020-21.07.2020</t>
  </si>
  <si>
    <t>10.08.2020-31.08.2020</t>
  </si>
  <si>
    <t>15.04.2020 №АИС 1096670</t>
  </si>
  <si>
    <t>Соблюдение Федерального государственного санитарно-эпидемиологического надзора за соблюдением санитарного законодательства, Федеральный закон от 30.03.1999 52-ФЗ</t>
  </si>
  <si>
    <t>нарушение обязательных требований п.8.24 СП 2.1.2.3358-16; п.12.4.3 раздела 1 СанПин  2.1.3.2630-10; п.8.1 приложение №3"Р 3.5.1904-04.3.5 п.4.2 СанПин 2.1.2.2646-10; п.4.2 раздела 1 СанПин 2.1.3.2630-10</t>
  </si>
  <si>
    <t>июль 2020.</t>
  </si>
  <si>
    <t>Устранено.</t>
  </si>
  <si>
    <t>Соблюдение законодательства в сфере социальной поддержки отдельной категории граждан.</t>
  </si>
  <si>
    <t>1 полугодие 2020</t>
  </si>
  <si>
    <t>Соблюдение законодательства о персональных данных и защите информации в сфере социальной поддержки отдельных категорий граждан.</t>
  </si>
  <si>
    <t>18.08.2020-24.08.2020</t>
  </si>
  <si>
    <t>Прокуратура Панкрушихинского района</t>
  </si>
  <si>
    <t>01.07.2019-13.08.2020</t>
  </si>
  <si>
    <t>01.01.2018-настоящ.время</t>
  </si>
  <si>
    <t>Предоставление сведений о лицах, всавших на учет в ЦЗН и получающих денежные выплаты в связи с потерей работы.</t>
  </si>
  <si>
    <t>Рассмотрение коллективного обращения рег. № 22/7-1559-20-ОБ от 03.06.2020 задачами настоящей проверки являются: - обеспечение соблюдения и защиты трудовых прав и свобод граждан, включая право на безопасные условия труда - обеспечение соблюдения рабо</t>
  </si>
  <si>
    <t>27.072020-29.07.2020</t>
  </si>
  <si>
    <t>2 полугод. 2019- 1 полугод. 2020</t>
  </si>
  <si>
    <t>Прокуратура Хабарского района</t>
  </si>
  <si>
    <t>2017- 6мес.2019</t>
  </si>
  <si>
    <t>запрос информации по обращению граждан</t>
  </si>
  <si>
    <t>Исполнение полномочий при компенсации расходов по оплате ЖКУ отдельным категориям граждан</t>
  </si>
  <si>
    <t>Прокуратура Крутихинского района</t>
  </si>
  <si>
    <t>Сведения о получателях компенсации расходов по оплате ЖКУ, страховой премии ОСАГО</t>
  </si>
  <si>
    <t>01.01.2019-30.06.2020</t>
  </si>
  <si>
    <t>21.08.2020.</t>
  </si>
  <si>
    <t>Соблюдение законодательства о персональных данных и защите информации в сфере социальной поддержки отдельной категории граждан.</t>
  </si>
  <si>
    <t>20.08.2020.</t>
  </si>
  <si>
    <t>19.08.2020-04.09.2020</t>
  </si>
  <si>
    <t>19.08.2020-28.08.2020</t>
  </si>
  <si>
    <t>Исполнение возложенных обязанностей в сфере занятости населения, соблюдение бюджетного законодательства при распоряжении денежными средствами при реализации программ в сфере занятости населения.</t>
  </si>
  <si>
    <t>Межмуниципальный отдел Министерства внутренних дел РФ "Хабарский"</t>
  </si>
  <si>
    <t>14.08.2020.</t>
  </si>
  <si>
    <t>01.01.2016-30.04.2020</t>
  </si>
  <si>
    <t>Предоставление списков лиц, получающих субсидию на оплату жилого помещения и коммунальных услуг.</t>
  </si>
  <si>
    <t>24.08.2020.</t>
  </si>
  <si>
    <t>2019-июль2020</t>
  </si>
  <si>
    <t>2017-1 полугодие 2020гг.</t>
  </si>
  <si>
    <t>1 полугод. 2020</t>
  </si>
  <si>
    <t>25.08.2020.</t>
  </si>
  <si>
    <t>требование</t>
  </si>
  <si>
    <t>02.09.2020.</t>
  </si>
  <si>
    <t>Прокуратура Рубцовского района</t>
  </si>
  <si>
    <t>Исполнение дополнительных мер по защите прав семей, имеющих детей, на социальную поддержку.</t>
  </si>
  <si>
    <t>внеплановая, запрос</t>
  </si>
  <si>
    <t>22.08.2020.</t>
  </si>
  <si>
    <t>2 полуг. 2019-1 полуг. 2020</t>
  </si>
  <si>
    <t>19.08.2020 №02-58-2020/1432</t>
  </si>
  <si>
    <t>Исполнение законодательства о занятости населения.</t>
  </si>
  <si>
    <t>14.04.2020 б/н</t>
  </si>
  <si>
    <t>28.08.2020.</t>
  </si>
  <si>
    <t>Прокуратура Ребрихинского района</t>
  </si>
  <si>
    <t>21.08.2020-04.09.2020</t>
  </si>
  <si>
    <t>Соблюдение законодательства о персональных данных и защите информации в сфере социальной поддержки отдельной категории граждан, соблюдение законодательства при предоставлении мер социальной поддержки семьям с детьми.</t>
  </si>
  <si>
    <t>20.08.2020-18.09.2020</t>
  </si>
  <si>
    <t>Исполнения законодательства о занятости населения.</t>
  </si>
  <si>
    <t>запрос о предоставлении информации</t>
  </si>
  <si>
    <t>24.08.2020-28.08.2020</t>
  </si>
  <si>
    <t>Прокуратура  Усть-Калманского района</t>
  </si>
  <si>
    <t>запрос сведений</t>
  </si>
  <si>
    <t>Соблюдение социальных прав.</t>
  </si>
  <si>
    <t>26.08.2020-05.09.2020</t>
  </si>
  <si>
    <t>Прокуратура Красногорского района</t>
  </si>
  <si>
    <t>Исполнение законности нормативных правовых актов органов местного самоуправления. Соблюдение законодательства о персональных данных и защите информации в сфере социальной поддержки отдельных категорий граждан.</t>
  </si>
  <si>
    <t>Прокуратура Первомайского района</t>
  </si>
  <si>
    <t>6мес.2019 и 6мес.2020</t>
  </si>
  <si>
    <t>27.08.2020.</t>
  </si>
  <si>
    <t>26.08.2020-24.09.2020</t>
  </si>
  <si>
    <t>Прокуратура Романовского району</t>
  </si>
  <si>
    <t>Соблюдение законодательства РФ о противодействиякоррупции и реализации мер по профилактике коррупционных правонарушений.</t>
  </si>
  <si>
    <t>IIполуг.2019- Iполуг.2020</t>
  </si>
  <si>
    <t>03.09.2020-01.10.2020</t>
  </si>
  <si>
    <t>Прокуратура Солтонского района</t>
  </si>
  <si>
    <t>08.09.2020-07.10.2020</t>
  </si>
  <si>
    <t>30.09.2020.</t>
  </si>
  <si>
    <t>проверка по обращению гр-ки Рыжиковой Н.И.</t>
  </si>
  <si>
    <t>Реализация национальных проектов "Демография", "Производительность труда и поддержка занятости"</t>
  </si>
  <si>
    <t>09.09.2020-30.09.2020</t>
  </si>
  <si>
    <t>15.09.2020-12.10.2020</t>
  </si>
  <si>
    <t>ТО Росздравнадзора по Алтайскому краю</t>
  </si>
  <si>
    <t>11.09.2020-08.10.2020</t>
  </si>
  <si>
    <t>11.09.2020-15.09.2020</t>
  </si>
  <si>
    <t>02.03.2020 № 02-39</t>
  </si>
  <si>
    <t>Соблюдение законодательства при назначении и осуществлении ежемесячной денежной выплаты на ребенка в воздасте от 3 до 7 лет включительно.</t>
  </si>
  <si>
    <t>07.09.2020-18.09.2020</t>
  </si>
  <si>
    <t>14.09.2020-28.09.2020</t>
  </si>
  <si>
    <t>Соблюдение прав семей, имеющих детей, на социальную поддержку.</t>
  </si>
  <si>
    <t>15.09.2020-28.09.2020</t>
  </si>
  <si>
    <t>15.09.2020 № 02-29-2020/1051</t>
  </si>
  <si>
    <t>15.10.2020.</t>
  </si>
  <si>
    <t>Прокуратура Родинского района</t>
  </si>
  <si>
    <t>21.09.2020.</t>
  </si>
  <si>
    <t>Исполнение ОтдМВД России по Родинскому району законодательства о противодействии коррупции</t>
  </si>
  <si>
    <t>Прокуратура Волчихинского района</t>
  </si>
  <si>
    <t>плановая по решению от 22.09.2020 № 54</t>
  </si>
  <si>
    <t>22.09.2020-28.09.2020</t>
  </si>
  <si>
    <t>Прокуратура Баевского района</t>
  </si>
  <si>
    <t>25.09.2020.</t>
  </si>
  <si>
    <t>Соблюдение прав несовершеннолетних на территории Баевского района.</t>
  </si>
  <si>
    <t>Прокуратура г.Заринска</t>
  </si>
  <si>
    <t>21.09.2020-25.09.2020</t>
  </si>
  <si>
    <t>запрос от 17.09.2020 №1-5686-2020</t>
  </si>
  <si>
    <t>Сведения о выплатах, произведенных в соответствии с Указам Президента РФ №199 от 20.03.2020, Указом Губернатора АК от 09.04.2020 №54</t>
  </si>
  <si>
    <t>28.09.2020.</t>
  </si>
  <si>
    <t>Каменская межрайонная прокуратура</t>
  </si>
  <si>
    <t>плановая по решению от 22.09.2020 №72</t>
  </si>
  <si>
    <t>23.09.2020-28.09.2020</t>
  </si>
  <si>
    <t>Соблюдение требований законодательства при назначении и осуществлении ежемесячных денежных выплат на детей в возрасте от 3 до 7 лет.</t>
  </si>
  <si>
    <t>плановая по решению от 16.09.2020 б/н</t>
  </si>
  <si>
    <t>23.09.2020-30.09.2020</t>
  </si>
  <si>
    <t>Соблюдение законодательства при приеме и рассмотрении заявлений граждан о предоставлении выплат единовременного и переодического характера, при назначении и произведении данных выплат.</t>
  </si>
  <si>
    <t>запрос по уголовному делу</t>
  </si>
  <si>
    <t>плановая выездная пр решению от 16.04.2020 №195</t>
  </si>
  <si>
    <t>22.05.2020.</t>
  </si>
  <si>
    <t>29.05.2020.</t>
  </si>
  <si>
    <t>01.07.2020.</t>
  </si>
  <si>
    <t>24.07.2020.</t>
  </si>
  <si>
    <t>Отдел по профилактике коррупционных и иных правонарушений Администрации Губернатора и Правительства Алтайского края</t>
  </si>
  <si>
    <t>ответ на представление на 02-38-2020 от 29.06.2020 за №463 от 10.07.2020</t>
  </si>
  <si>
    <t>Соблюдение законодательства о принятии дополнительных мер по защите прав семей, имеющих детей, на сциальную поддержку в рамках исполнения постановлений Правительства Алтайского края от 09.04.2020 №474, от 31.03.2020 №384.</t>
  </si>
  <si>
    <t>Соблюдение прав семей, имеющих детей на социальную поддержку.</t>
  </si>
  <si>
    <t>24.09.2020-28.09.2020</t>
  </si>
  <si>
    <t>Исполнение требований закондательства в сфере защиты прав семей, имеющих детей, на социальную поддерждку.</t>
  </si>
  <si>
    <t>Соблюдение законодательства о защите прав семей на социальную поддержку.</t>
  </si>
  <si>
    <t>плановая по решению от 24.09.2020 б/н</t>
  </si>
  <si>
    <t>25.09.2020-28.09.2020</t>
  </si>
  <si>
    <t>17.09.2020.</t>
  </si>
  <si>
    <t xml:space="preserve">Не полная информация согласно Правил размещения информации на официальном сайте учреждения </t>
  </si>
  <si>
    <t>Проверка нарушений Заказчиком положений Закона о контрактной системе. Нарушений не выявлено.</t>
  </si>
  <si>
    <t>По соблюдению законодательства при проведении закупок с использованием торговой площадки РТС-тендр.</t>
  </si>
  <si>
    <t>плановая по решению от 17.08.2020 б/н</t>
  </si>
  <si>
    <t xml:space="preserve">документы по проверке не предоставлены </t>
  </si>
  <si>
    <t>внплановая выездная</t>
  </si>
  <si>
    <t>14.09.2020.</t>
  </si>
  <si>
    <t>сентябрь 2020 года.</t>
  </si>
  <si>
    <t>Проверка условий предоставления стационарного социального обслуживания в условиях закрытого режима на сентябрь 2020 года в условиях ухудшения эпидемиологической ситуации в Алтайском крае.</t>
  </si>
  <si>
    <t>Неправильное ношение масок (на подборотке), маски не соответствуют размеру (большие). За столом не соблюдается социальная дистанция (находятся обновременно 5-6 человек). В комнате для хранения отходов класса Б отсутствуют весы (на поверке).</t>
  </si>
  <si>
    <t>Об исполнении предписания. На пищеблоке в мясо-рыбном цехе колода для разруба мяса скреплена металич. Обручами (п.6.6.СП2.3.6.1079-01). Возле спортзала перед выходом в санитарный узел произведен косметический ремонт стены. В отделении реабилитации в санитарном узле изготовлена на окне москитная сетка. Нарушений не выявлено.</t>
  </si>
  <si>
    <t xml:space="preserve">Прокуратура Завьялвоского района </t>
  </si>
  <si>
    <t>30 дней</t>
  </si>
  <si>
    <t>Об устранении нарушений краевого законодательства при оказании материальной помощи Покутней Л.А. при пожаре частного дома.</t>
  </si>
  <si>
    <t>С данным предписанием УСЗН не согласено. Считает, что правомерно и в полном объеме выплатил и материальныю помощь Прокутней Л.А. Обращение Прокурора в суд пока не последовало.</t>
  </si>
  <si>
    <t>КГКУ "Управление социальной защиты населения по Завьяловскому району"</t>
  </si>
  <si>
    <t>11.08.2020 №02-38-2020 (получено 17.08.2020)</t>
  </si>
  <si>
    <t>Прокуратура г.Белокуриха</t>
  </si>
  <si>
    <t>Прокуратура Октябрьского района г.Барнаула</t>
  </si>
  <si>
    <t>плановая по решению от 23.09.2020 №123</t>
  </si>
  <si>
    <t>Исполнение законодательства по защите прав семей, имеющих детей, на социальную поддержку.</t>
  </si>
  <si>
    <t>Соблюдение законодательства о принятии дополнительных мер по защите  прав семей, имеющих детей, на социальную поддержку.</t>
  </si>
  <si>
    <t>плановая по решению от 28.09.2020 №30</t>
  </si>
  <si>
    <t>Соблюдение законодательства о социальной защите семей с детьми.</t>
  </si>
  <si>
    <t>Исполнение закконодательстельства о социальной поддержке семей с детьми.</t>
  </si>
  <si>
    <t>24.09.2020 б/н</t>
  </si>
  <si>
    <t>Соблюдение законодательства при назначении и осуществлении ежемесячной выплаты на ребенка в возрасте с 3 до 7 лет. Нарушение сроков назначении ежемесячной выплаты.</t>
  </si>
  <si>
    <t>МО МВД Росии "Каменский"</t>
  </si>
  <si>
    <t>запрос на предоставление сведений</t>
  </si>
  <si>
    <t>Предоставление сведений о лицах получающих (получавших) субсидии на оплату жилых помещений и коммунальных услуг.</t>
  </si>
  <si>
    <t>2016 по наст.время 2020</t>
  </si>
  <si>
    <t>сентябрь 2020года.</t>
  </si>
  <si>
    <t>август 2020 года</t>
  </si>
  <si>
    <t>Размещенние на официальных сайтах: Генеральной прокуратуры Российской Федерации и МЧС России в сети «Интернет»</t>
  </si>
  <si>
    <t>06.07.2020-31.07.2020</t>
  </si>
  <si>
    <t>01.07.2017-30.06.2020</t>
  </si>
  <si>
    <t>31.07.2020 б/н</t>
  </si>
  <si>
    <t>Проверка не закончена. Акт не получен.</t>
  </si>
  <si>
    <t>07.09.2020.</t>
  </si>
  <si>
    <t>Минсоцзащита Алтайского края, Роспотребнадзор</t>
  </si>
  <si>
    <t>07.09.2019 б/н</t>
  </si>
  <si>
    <t>В туалетных комнатах для проживающих отсутствуют дозаторы (антисептики) с жидким дезинфецирующим средством для рук, используется мыло; на входе в столовую отсутствуют дозаторы (антисептики) с жидким дезинфецирующим средством для рук, используется жидкое мыло.</t>
  </si>
  <si>
    <t>УПФР в Змеиногорском районе Алтайского края (межрайонное)</t>
  </si>
  <si>
    <t>Нарушение сроков предоставления отчетности СЗВ-М</t>
  </si>
  <si>
    <t>Протокол № 33, № 34 от 03.08.2020</t>
  </si>
  <si>
    <t>2000р.</t>
  </si>
  <si>
    <t>05.06.2020 №032S18200007390, 05.06.2020 №032S18200007389</t>
  </si>
  <si>
    <t>квитанции от 17.07.2020 №5804547, 7906322</t>
  </si>
  <si>
    <t xml:space="preserve">Соблюдение требований действующего законодательства при реализации национального проекта «Демография» выявлено нарушение, а именно: предварительные графики выездов мобильных бригад в установленный срок не формируются, графики выездов мобильной бригады в срок до 30 числа месяца Центром не утверждаются.  </t>
  </si>
  <si>
    <t>внеплановая по решению от  27.05.2020 №42</t>
  </si>
  <si>
    <t xml:space="preserve">запрос информации </t>
  </si>
  <si>
    <t>Исполнение законодательства по защите семей, имеющих детей, на социальную поддержку, при предоставлении ежемесячных денежных выплат на детей от 3 до 7 лет.</t>
  </si>
  <si>
    <t>19.08.2020 №24/787</t>
  </si>
  <si>
    <t>Исполнения поручения Заместителя Председателя Правительства Российской Федерации Голиковой Т.А. от 19.02.2020 № 02ВП-7/20. Задачами настоящей проверки являются: Предупреждение, выявление и пресечение нарушений: - требований к обеспечению качества и безопасности медицинской. Исполнено.</t>
  </si>
  <si>
    <t>плановая по решению от 20.05.2020 б/н</t>
  </si>
  <si>
    <t>24.08.2020-04.09.2020</t>
  </si>
  <si>
    <t>04.09.2020 №65</t>
  </si>
  <si>
    <t>до 30.12.2020</t>
  </si>
  <si>
    <t>18.09.2020 №117</t>
  </si>
  <si>
    <t>18.09.2020 №20/135</t>
  </si>
  <si>
    <t>10000р.</t>
  </si>
  <si>
    <t>21.09.2020 №757284</t>
  </si>
  <si>
    <t>плановая с дистанционным взаимодействием</t>
  </si>
  <si>
    <t>август 2020 года.</t>
  </si>
  <si>
    <t>Размещение на официальных сайтах: Ген. прокуратуры РФ и МЧС России в сети «Интернет», Задачами настоящей проверки являются: предупреждение, выявление и пр</t>
  </si>
  <si>
    <t>01.09.2020 №02-55-2020</t>
  </si>
  <si>
    <t>25.09.2020 №02-50-2020</t>
  </si>
  <si>
    <t>09.10.2020.</t>
  </si>
  <si>
    <t>16.07.2020 № 02-19-2020</t>
  </si>
  <si>
    <t>нарушение  законодательства о занятости населения.в части принятия решения о признании безработным позднее 11 дней со дня предоставления комплекта документов</t>
  </si>
  <si>
    <t>17.08.2020№02-4Б-2020</t>
  </si>
  <si>
    <t>нарушение законодательства по выплате от 3 до 7 лет по получателю Кожаевой Н.Н.</t>
  </si>
  <si>
    <t>25.08.2020 № 02-4Б-2020</t>
  </si>
  <si>
    <t>нарушение законодательства при предоставлении компенсации расходов на оплату ЖКУ</t>
  </si>
  <si>
    <t>2018-2020</t>
  </si>
  <si>
    <t>17.08.2020.</t>
  </si>
  <si>
    <t>16.09.2020.</t>
  </si>
  <si>
    <t>18.09.2020.</t>
  </si>
  <si>
    <t>03.06.2020-17.06.2020</t>
  </si>
  <si>
    <t>12.08.2020 №02-46-2020</t>
  </si>
  <si>
    <t>01.06.2020.</t>
  </si>
  <si>
    <t>18.08.2020.</t>
  </si>
  <si>
    <r>
      <t xml:space="preserve">Проверка соблюдения прав семей, имеющих детей на социальную поддержку (выплата от 3 до 7 лет). </t>
    </r>
    <r>
      <rPr>
        <b/>
        <u/>
        <sz val="10"/>
        <rFont val="Times New Roman"/>
        <family val="1"/>
        <charset val="204"/>
      </rPr>
      <t>Результаты проверки не поступали</t>
    </r>
  </si>
  <si>
    <r>
      <t xml:space="preserve">Проверка исполнения требований законодательства при осуществлении государственных полномочий по предоставлению мер социальной поддержки льготным категориям граждан. </t>
    </r>
    <r>
      <rPr>
        <b/>
        <u/>
        <sz val="10"/>
        <rFont val="Times New Roman"/>
        <family val="1"/>
        <charset val="204"/>
      </rPr>
      <t>Результаты проверки не поступали</t>
    </r>
  </si>
  <si>
    <r>
      <t xml:space="preserve">Проверка соблюдения законодательства о персональных данных и защите информации. </t>
    </r>
    <r>
      <rPr>
        <b/>
        <u/>
        <sz val="10"/>
        <rFont val="Times New Roman"/>
        <family val="1"/>
        <charset val="204"/>
      </rPr>
      <t>Результаты проверки не поступали</t>
    </r>
  </si>
  <si>
    <t>25.09.2020 № 02-46-2020</t>
  </si>
  <si>
    <t>до 25.10.2020</t>
  </si>
  <si>
    <t>Нарушения при снятии гражданина с учета, истребование документов, не предусмотренных действующим законодательством.</t>
  </si>
  <si>
    <t>Письменное пояснение от 07.07.2020 №2125</t>
  </si>
  <si>
    <t>Письменное пояснение от 16.09.2020 №3084</t>
  </si>
  <si>
    <t>Письменное пояснение от 30.09.2020 №3274</t>
  </si>
  <si>
    <t>Письменное пояснение от 17.08.2020 №1-539в-2020</t>
  </si>
  <si>
    <t>02.10.2020.</t>
  </si>
  <si>
    <t>19.08.2020 №27-04-2/П/7829</t>
  </si>
  <si>
    <t>Администрация Губернатора и Правительства Алтайского края Отдел по профилактике коррупционных и иных правонарушений</t>
  </si>
  <si>
    <t>плановая документарная выездная</t>
  </si>
  <si>
    <t>3 квартал 2020</t>
  </si>
  <si>
    <t>В учреждении в соответствии с требованиями статьи 13.3 Федерального закона от 25.12.2008 № 273-ФЗ приняты основные меры, направленные на предупреждение коррупции. Нарушений не выявлено.</t>
  </si>
  <si>
    <t>15.09.2020 б/н</t>
  </si>
  <si>
    <t>Решение о проведении проверки от 24.09.2020. Исполнение законодательства связанного с оказанием социальных выплат семьям имеющим детей.</t>
  </si>
  <si>
    <t>Решение Прокурора Железнодорожного района г. Барнаула А.В. Соколовского от 16.09.2020. Исполнение законодательства в сфере соблюдения прав семей, имеющих детей, на социальную подержку.</t>
  </si>
  <si>
    <t>Проверка не состоялась. Закрытый режим.</t>
  </si>
  <si>
    <t>21.09.2020-28.09.2020</t>
  </si>
  <si>
    <t>плановая по решению от 24.09.2020 №1-617в-2020</t>
  </si>
  <si>
    <t>плановая по решению от 21.09.2020 №02-45-2020</t>
  </si>
  <si>
    <t>плановая по решению от 24.09.2020 №2-34-2020</t>
  </si>
  <si>
    <t>плановая по решению от 14.09.2020 №81, от 17.09.2020 №102</t>
  </si>
  <si>
    <t>плановая по решению от 04.09.2020 №66</t>
  </si>
  <si>
    <t>25.09.2020 б/н</t>
  </si>
  <si>
    <t>Исполнение законодательства в сфере соблюдения прав семей, имеющих детей, на социальную подержку. Нарушений не выявлено, мер прокурорского реагулирования не принимались.</t>
  </si>
  <si>
    <t>2017-первое полугодие 2019</t>
  </si>
  <si>
    <t>Несоблюдение требований законодательства в сфере обработки персональных данных</t>
  </si>
  <si>
    <t>Нарушения законодательства в сфере социальной поддержки семей, имеющих детей</t>
  </si>
  <si>
    <t>Разъяснены причины нарушений законодательства в сфере социальной поддержки семей, имеющих детей</t>
  </si>
  <si>
    <t>25.08.2020 №02-29-2020</t>
  </si>
  <si>
    <t>28.09.2020 №02-31-2020</t>
  </si>
  <si>
    <t>Адмнистрация Губернатора и Правительства Алтайского края</t>
  </si>
  <si>
    <t>2020год.</t>
  </si>
  <si>
    <t>09.09.2020 б/н</t>
  </si>
  <si>
    <t>Прокуратура Солонешенского района</t>
  </si>
  <si>
    <t>Соблюдение прав семей, имеющим детей, на социальную поддержку.</t>
  </si>
  <si>
    <t>плановая по решению от 25.09.2020 №38</t>
  </si>
  <si>
    <t>камеральная проверка</t>
  </si>
  <si>
    <t>Межрайонная ИФНС № 1 по Алтайскому краю</t>
  </si>
  <si>
    <t>17.07.2020 №15-12/5473</t>
  </si>
  <si>
    <t>Обнаружен факт, свидетельствующий о предусмотренных Налоговым кодексом РФ налоговых правонарушениях. Непредставление в срок, установленный НК РФ налоговым агентом в налоговые органы документов и сведений, необходимых для осуществления налогового контроля.</t>
  </si>
  <si>
    <t>Минсоцзащита Алтайского края                               Роспотребнадзор по Алтайскому краю</t>
  </si>
  <si>
    <t>Неправильное ношение масок. Сбор грязного белья производится с нарушением (один мешок для грязного и чистого белья).</t>
  </si>
  <si>
    <t>Нарушение законодательства о занятости населения, Закон РФ "О занятости населения в РФ" от 19.04.1991 г. №1032-1</t>
  </si>
  <si>
    <t>Результаты проверки еще не поступили</t>
  </si>
  <si>
    <t>25.10.2020.</t>
  </si>
  <si>
    <t>21.09.2020 б/н</t>
  </si>
  <si>
    <t>28.09.2020-02.10.2020</t>
  </si>
  <si>
    <t>15.09.2020-18.09.2020</t>
  </si>
  <si>
    <t>01.01.2020-18.09.2020</t>
  </si>
  <si>
    <t>01.01.2020-31.08.2020</t>
  </si>
  <si>
    <t>25.09.2020 №02-45-2020</t>
  </si>
  <si>
    <t>05.08.2020.</t>
  </si>
  <si>
    <t>Результаты проверки не представлен.</t>
  </si>
  <si>
    <t>Ответ на запрос не представлен.</t>
  </si>
  <si>
    <t>безотлагательно</t>
  </si>
  <si>
    <t>Заявители не уведомлялись о приостановлении.</t>
  </si>
  <si>
    <t>Выявление, предупреждение и пресичение экономических и налоговых преступлений.</t>
  </si>
  <si>
    <t>ГУ МВД России по Алтайскому краю Межведомственное управление МВД РФ "Бийское"</t>
  </si>
  <si>
    <t>Справка от 26.08.2020 №75/П/19</t>
  </si>
  <si>
    <t>внеплановая по решению от 22.09.2020 №354</t>
  </si>
  <si>
    <t>внеплановая по решению от 08.09.2020 №29</t>
  </si>
  <si>
    <t>28.09.2020 №02-45-2020</t>
  </si>
  <si>
    <t>Проверка законности нормативных правовых актов органов местного самоуправления по вопросам осуществления переданных полномочий РФ и соблюдения законодательства о персональных данных и защите информации в сфере социальной поддержки отдельных категорий граждан</t>
  </si>
  <si>
    <t>Управление Алтайского края по труду и занятости населения</t>
  </si>
  <si>
    <t>15.09.2020-05.10.2020</t>
  </si>
  <si>
    <t>Акт проверки на согласовании</t>
  </si>
  <si>
    <t>Надзор и контроль за регистрацией инвалидов в качестве безработных и за  обесп. гос. гарантий в области содействия занятости населения</t>
  </si>
  <si>
    <t>01.07.2019-30.06.2020</t>
  </si>
  <si>
    <t>2019-1полугодие2020</t>
  </si>
  <si>
    <t>Прокуратура Зонального района</t>
  </si>
  <si>
    <t>10 рабочих дней</t>
  </si>
  <si>
    <t>внеплановая по решению от 23.09.2020 №83</t>
  </si>
  <si>
    <t>В нарушение пп. 3.3, 3.16 Указа Губернатора АК от 09.04.2020 № 54 запросы о предоставлении сведений, решения по принятым обращениям осуществлялись с нарушением установленного срока.</t>
  </si>
  <si>
    <t>28.04.2020.</t>
  </si>
  <si>
    <t>с 2017 по истекший период 2020</t>
  </si>
  <si>
    <t>май - сентябрь 2020 года</t>
  </si>
  <si>
    <t>25.09.2020-29.09.2020</t>
  </si>
  <si>
    <t>18.09.2020-25.09.2020</t>
  </si>
  <si>
    <t>16.10.2020.</t>
  </si>
  <si>
    <t>24.08.2020 №07/940</t>
  </si>
  <si>
    <t>07.10.2020-03.11.2020</t>
  </si>
  <si>
    <t>Приняты основные меры, направленные на предупреждение коррупции.</t>
  </si>
  <si>
    <t>24.07.2020-21.08.2020</t>
  </si>
  <si>
    <t>19.08.2020 №02-02-2020</t>
  </si>
  <si>
    <t>15.09.2020 №16825</t>
  </si>
  <si>
    <t>Допущены нарушения законодательства о занятости населения в части предоставления государственной услуги по содействию в поиске подходящей работы в целях принятия решения о признании гражданина безработным.</t>
  </si>
  <si>
    <t>Документы по проверке не представлены.</t>
  </si>
  <si>
    <t>плановаявыездная по решению от14.09.2020 №138</t>
  </si>
  <si>
    <t>2018-2019 и истекший период 2020</t>
  </si>
  <si>
    <t>25.09.2020 №02/02-2020/11927</t>
  </si>
  <si>
    <t>Прокуратура Шелаболихинского района</t>
  </si>
  <si>
    <t>01.10.2020-03.10.2020</t>
  </si>
  <si>
    <t>Документов по проверке не представлено</t>
  </si>
  <si>
    <t>17.07.2020.</t>
  </si>
  <si>
    <t>Исполнение требований законодательства в сфере защиты прав семей, имеющих детей, на социальную поддержку.</t>
  </si>
  <si>
    <t>внеплановая проверка по решению от 24.09.2020 № 41</t>
  </si>
  <si>
    <t>Не запрошены сведения в ФССП  п.3.3 Положения о назначении и осуществлении ежемесячной денежной выплаты на ребенка в возресте от 3 до 7 лет. Нарушены сроки направления уведомления об отказе в назначении ЕДВ: п 3.17 Положения</t>
  </si>
  <si>
    <t xml:space="preserve">плановая </t>
  </si>
  <si>
    <t>17.08.2020-04.09.2020</t>
  </si>
  <si>
    <t>01.06.2017-31.07.2020</t>
  </si>
  <si>
    <t>04.09.2020 б/н</t>
  </si>
  <si>
    <t>июнь 2020г-              август 2020г.</t>
  </si>
  <si>
    <t>28.09.2020 №02-58-2020/1604</t>
  </si>
  <si>
    <t>28.10.2020.</t>
  </si>
  <si>
    <t>28.09.2020-30.09.2020</t>
  </si>
  <si>
    <t>плановая по решению от 21.09.2020 №35</t>
  </si>
  <si>
    <t>23.09.2020 №02-40-2020</t>
  </si>
  <si>
    <t>28.08.2020 №02-55-2020</t>
  </si>
  <si>
    <t xml:space="preserve">Должностными лицами  УСЗН по г.Рубцовску нарушен п.4 ст.18.1ФЗ №152 от 27.07.2006. Порядок организациии проведения работ по защите информации в информационных системах управления. При уничтожении дел, документов, машинных носителей с грифом "Конфиденциально", соответствующий акт фактически не составлялся. </t>
  </si>
  <si>
    <t>09.09.2020 №02-55-2020</t>
  </si>
  <si>
    <t>07.09.2020 №02-55-2020</t>
  </si>
  <si>
    <t>04.09.2020-02.10.2020</t>
  </si>
  <si>
    <t>При предоставлении гос.услуги "Содействие гражданам в поиске подходящей работы, а работодателям в подборе необходимых работников" в электронной форме должностные лица УСЗН ЦЗН не направили заявителю уведомление о результатах рассматриваемых документов, необходимых для предоставления услуги, содержащее сведения о принятии положительного решения либо мотивированный отказ в предоставлении услуги.</t>
  </si>
  <si>
    <t>При предоставлении гос.услуги "Установление ежемесячной денежной выплаты при рождении 3-го ребенка или последующих детей до достижения ребенком возраста 3 лет", "Установления ежемесячного пособия на ребенка", должностные лица УСЗН своевременно не уведомили заявителя о принятом решении в установленные законом сроки.</t>
  </si>
  <si>
    <t>02.10.2020 №02-54-20/2171</t>
  </si>
  <si>
    <t>02.11.2020.</t>
  </si>
  <si>
    <t>27.08.2020-21.09.2020</t>
  </si>
  <si>
    <t>30 дневный срок</t>
  </si>
  <si>
    <t>02.09.2020 №02-53-2020</t>
  </si>
  <si>
    <t>21.02.2020 №18 пдс; 21.02.2020 №20 н/с</t>
  </si>
  <si>
    <t>При проверке личных дел  отсутсвуют сведения об успеваемости и посещений занятий, документы о квалификации.</t>
  </si>
  <si>
    <t>Рассмотреть и принять исчерпывающие меры к устранению выявленных нарушений и недопущение подобных впредь.</t>
  </si>
  <si>
    <t>до 20.07.2020</t>
  </si>
  <si>
    <t>по проверкам предписания, представления, акты  не предоставлены, замечаний нет.</t>
  </si>
  <si>
    <t>04.09.2020, 25.09.2020</t>
  </si>
  <si>
    <t>14.09.2020, 05.10.2020</t>
  </si>
  <si>
    <t>Прокуратура Октябрьского района</t>
  </si>
  <si>
    <t>20.08.2020-01.09.2020</t>
  </si>
  <si>
    <t>21.08.2020 №97</t>
  </si>
  <si>
    <t>24.08.2020 № 02/3-03-2020/10567</t>
  </si>
  <si>
    <t>23.09.2020.</t>
  </si>
  <si>
    <t>У воспитателя Жилиной не пройден мед. осмотр, не на всех баночках для суточных проб указывается партия приготовления блюд, в складе сыпучих продуктов не соблюдается температурный режим, наличие бытовых насекомых.</t>
  </si>
  <si>
    <t>Все нарушения устранены.</t>
  </si>
  <si>
    <t>07.09.2020-02.10.2020</t>
  </si>
  <si>
    <t>01.08.2017-31.08.2020</t>
  </si>
  <si>
    <t xml:space="preserve">Минсоцзащита Алтайского края и управление Роспотребнадзора по Михайловскому району </t>
  </si>
  <si>
    <t>08.10.2020 №48</t>
  </si>
  <si>
    <t>08.10.2020 №110494</t>
  </si>
  <si>
    <t>При наличии оснований, достаточных для признания гражданина инвалидом, обеспечить направление граждан на МСЭ.</t>
  </si>
  <si>
    <t>10.09.2020.</t>
  </si>
  <si>
    <t>28.09.2020 б/н</t>
  </si>
  <si>
    <t>Докоменты по проверке не представлены.</t>
  </si>
  <si>
    <t>Документов по проверке не представлено.</t>
  </si>
  <si>
    <t>УФК по Алтайскому краю "ФБУЗ "Центр гиниены и эпидемиологии в Алтайском крае"</t>
  </si>
  <si>
    <t>Документы находятся в стадии расмотрения</t>
  </si>
  <si>
    <t>Минтрудсоцзащита           Управление Роспотребнадзора по Алтайскому краю в г. Рубцовске, Рубцовском, Егорьевском, Поспелихинском, краснощековском, Курьинском, Новичихинском,и Шипуновском районах</t>
  </si>
  <si>
    <t>внеплановая выездная проверка провка</t>
  </si>
  <si>
    <t>09.09.2020-09.09.2020</t>
  </si>
  <si>
    <t xml:space="preserve">Непправильное ношение масок; имеющие инструкции по дезинфекционному режиму не соответствуют установленному режиму; недостаточное колличество средств обеззаражения воздуха; отсутствуют антисептические средства в местах общего пользования; установлены случаи некачествено проведенной дезинсекции; работа с проживающими гражданами налажена слабо, досуг не организован, в отделении милосердия питьевлой режим организова слабо. Отчет по устранению замечаний в ходе внеплановой проверки прилагается.                  </t>
  </si>
  <si>
    <t xml:space="preserve">по закрытому режиму </t>
  </si>
  <si>
    <t>Провести расследование возникновения причин групповой заболеваемости внебольничной пневмании</t>
  </si>
  <si>
    <t>18.08.2020-09.10.2020.</t>
  </si>
  <si>
    <t>09.09.2020.</t>
  </si>
  <si>
    <t>09.09.2020 №66</t>
  </si>
  <si>
    <t>09.09.2020 №152</t>
  </si>
  <si>
    <t xml:space="preserve">Минсоцзащита Алтайского края совместно с Роспотребнадором по Алтайскому краю </t>
  </si>
  <si>
    <t>все устранены</t>
  </si>
  <si>
    <t>14.02.2020 №46</t>
  </si>
  <si>
    <t>Минсоцзащита Алтайского края Роспотребнадзор по Кулундинскому району Алтайского края</t>
  </si>
  <si>
    <t>11.09.2020.</t>
  </si>
  <si>
    <t>справка от 11.09.2020</t>
  </si>
  <si>
    <t>Осуществление контроля по организации закрытого режима работы в условиях ухудшения эпидемиологической ситуации в Алтайском крае.</t>
  </si>
  <si>
    <t>Прокуратура Залесовского района</t>
  </si>
  <si>
    <t>первое полугодие 2020</t>
  </si>
  <si>
    <t>29.09.2020 АО №005340</t>
  </si>
  <si>
    <t>Нарушение Административного регламента "Содействие гражданам в поиске подходящей работы, а работодателям в подборе необходимых работников" (не заполнены все графы бланка, отсутствует подпись гражданина, непредоставление сведений о вакансии работодателем).</t>
  </si>
  <si>
    <t>2 часа</t>
  </si>
  <si>
    <t>1. На объекте защиты под лестничными маршами (на лестничных площадках) допущено хранение вещей (мебели. других горючих материалов) правое крыло первого этажа здания. 2. На объекте защиты допущена эксплуатация двери эвакуационного выхода не оборудованной запором позволяющим свободное открытие изнутри без ключа (левое крыло второго этажа здания). 3. На объекте защиты шлейфы пожарной сигнализации выполнены из соединительных проводов не соответствующие ГОСТУ между пожарными извещателями. 4. На объекте защиты отсутствует исполнительная документация на установки и системы противопожарной защиты. 5. Блок бесперебойного питания не обеспечивает питание системы пожарной автоматики в дежурном режиме в течении 24 часов плюс один час работы в тревожном режиме.</t>
  </si>
  <si>
    <t>27.08.2020 №170</t>
  </si>
  <si>
    <t>Контроля за исполнением предписания ГПН № 11/1/1 от 15.01.2020 об устранении нарушений обязательных требований пожарной безопасности.</t>
  </si>
  <si>
    <t>28.09.2020 №02-72-2020/197</t>
  </si>
  <si>
    <t>28.09.2020 №02-48-2020</t>
  </si>
  <si>
    <t xml:space="preserve">Несоблюдение п. 36.8 административного регламента. Вынесено представление об устранении нарушений </t>
  </si>
  <si>
    <t>Нарушение п.п.3.3 Положения о назначении и осуществлении едв на ребенка в возрасте от 3-до 7 лет. Вынесено представление об устранении нарушений.</t>
  </si>
  <si>
    <t>24.08.2020-15.09.2020</t>
  </si>
  <si>
    <t>24.08.2020 с 10 до 13 часов</t>
  </si>
  <si>
    <t>11.09.2020 № 02/6-02-2020</t>
  </si>
  <si>
    <t>08.09.2020.</t>
  </si>
  <si>
    <t>11.10.2020.</t>
  </si>
  <si>
    <t>3000р.</t>
  </si>
  <si>
    <t>Чек-ордер от 05.10.2020</t>
  </si>
  <si>
    <t>04.09.2020.</t>
  </si>
  <si>
    <t>22.09.2020 №16/1/212</t>
  </si>
  <si>
    <t>Выплаты компенсаций на оплату ЖКУ ветеранам труда Алтайского края и гражданам, одновременно имеющих статус "инвалида".</t>
  </si>
  <si>
    <t>Исполнение законодательства по организации питания в школаз.</t>
  </si>
  <si>
    <t>КГБСУСО "Дружбинский дом-интернат престарелых и инвалидов"</t>
  </si>
  <si>
    <t xml:space="preserve"> Министерство  социальной защиты  Алтайского края </t>
  </si>
  <si>
    <t xml:space="preserve">плановая  документальная </t>
  </si>
  <si>
    <t>06,04.2020-24.04.2020</t>
  </si>
  <si>
    <t>24.04.2020 б/н</t>
  </si>
  <si>
    <t>28.08.2020 № 119</t>
  </si>
  <si>
    <t>Соблюдение обязательных требований пожарной безопасности и (или) требований пожарной безопасности, установленных муниципальными правовыми актами.</t>
  </si>
  <si>
    <r>
      <t xml:space="preserve">Невозможность проведения проверки в связи с переходом на закрытый режим работы в условиях ухудшения эпидемиологической ситуации в Алтайском крае. </t>
    </r>
    <r>
      <rPr>
        <b/>
        <u/>
        <sz val="10"/>
        <rFont val="Times New Roman"/>
        <family val="1"/>
        <charset val="204"/>
      </rPr>
      <t>Проверка не состоялась.</t>
    </r>
  </si>
  <si>
    <t>Инспекция госфинконтроля Алтайского края</t>
  </si>
  <si>
    <t>Нарушений не выявлено. Документы по проверке не представлены</t>
  </si>
  <si>
    <t>01.01.2020-31.07.2020</t>
  </si>
  <si>
    <t>17.07.2020 №120</t>
  </si>
  <si>
    <t>до 10.08.2020</t>
  </si>
  <si>
    <t>2020 год</t>
  </si>
  <si>
    <t>Соблюдения законодательства о труде и занятости населения</t>
  </si>
  <si>
    <t>Внеплановая проверка</t>
  </si>
  <si>
    <t>Министерство социальной защиты Алтайского края ТО в г. Славгороде управления Роспотребнадзора по Алтайскому краю</t>
  </si>
  <si>
    <t>плановая проверка с дистанционным взаимодействием</t>
  </si>
  <si>
    <t>Соблюдение законодательства о реализации национальных проектов.</t>
  </si>
  <si>
    <t>02.10.2020 №1104581</t>
  </si>
  <si>
    <t>Нарушений обязательных нормативных правовых требований не установлены.</t>
  </si>
  <si>
    <t>исполнения поручения Заместителя Председателя Правительства РФ Голиковой Т.А. от 19.02.2020 № 02ВП-7/20. Предупреждение, выявление и пресечение нарушений: - требований к обеспечению качества и безопасности медицинской деятельности.</t>
  </si>
  <si>
    <t>13.10.2020-30.10.2020</t>
  </si>
  <si>
    <t>плановая по решению от12.10.2020 №155</t>
  </si>
  <si>
    <t>Исполнение законодательства о занятости населения, полноты реализации полномочий в сфере оказания содействия занятости населения, оценить обоснованность принятых решений об отказе в признании безработными граждан.</t>
  </si>
  <si>
    <t>Минсоцзащита           Управление Роспотребнадзора по Алтайскому краю</t>
  </si>
  <si>
    <t>08.10.2020 №19/49</t>
  </si>
  <si>
    <t>Заместителя начальника отдела социального обслуживания управления по социальному обслуживанию, закупкам и ксплуатации Минсоцзащиты Алтайского края</t>
  </si>
  <si>
    <t xml:space="preserve">1. Журналы по регистрации и контролю ультрофиолетовых бактерицидных установок, ведутся не точно. 2.В комнате для хранения отходов класса Б отсутствовали журналы учета отходов, акты об утилизации отходов класса Б. </t>
  </si>
  <si>
    <t>Управление Федеральной службы по надзору в сфере защиты прав потребителей и благополучия человека по Алтайскому краю Минсоцзащита</t>
  </si>
  <si>
    <t>15.09.2020.</t>
  </si>
  <si>
    <t>13.10.2020 №16/6165</t>
  </si>
  <si>
    <t>04.09.2020 №79</t>
  </si>
  <si>
    <t>12.10.2020-09.11.2020</t>
  </si>
  <si>
    <t>12.10.2020 №1104949</t>
  </si>
  <si>
    <t>Федеральная служба по труду и занятости (Роструд)</t>
  </si>
  <si>
    <t>12.11.2020.</t>
  </si>
  <si>
    <t>29.10.2020.</t>
  </si>
  <si>
    <t>13.11.2020.</t>
  </si>
  <si>
    <t>Исполнение законодательства при реализации национальных проектов "Демография"</t>
  </si>
  <si>
    <t>истекший период 2020 года</t>
  </si>
  <si>
    <t>16.10.2020-10.11.2020</t>
  </si>
  <si>
    <t>10.11.2020 №25/077804</t>
  </si>
  <si>
    <t>по обращение гр.Жаворонковой Г.Г. по вопросу выплаты компенсации по отоплению.</t>
  </si>
  <si>
    <t>по обращение гр.Черепановой М.А. по вопросу недвижимого имущества, находящегося в собственности недееспособного Черепанова В.И.</t>
  </si>
  <si>
    <t>09.11.2020 №1105708</t>
  </si>
  <si>
    <t>01.11.2020 № 02-45-2020</t>
  </si>
  <si>
    <t>01.12.2020.</t>
  </si>
  <si>
    <t xml:space="preserve">Соблюдение законодательства о занятости населения </t>
  </si>
  <si>
    <t>07.10.2020 № 02-57-2020</t>
  </si>
  <si>
    <t>07.11.2020.</t>
  </si>
  <si>
    <t>28.10.2020 №195</t>
  </si>
  <si>
    <t>28.10.2020 № 195/1</t>
  </si>
  <si>
    <t>10.11.2020 № 4-10-47-48</t>
  </si>
  <si>
    <t>20.10.2020-28.10.2020</t>
  </si>
  <si>
    <t>Исполнение законодательства при предоставлении питания обучающимся в школах.</t>
  </si>
  <si>
    <t xml:space="preserve">Управление Федеральной службы по надзору в сфере защиты прав потребителей и благополучия человека по Алтайскому краю (Роспотребнадзор) </t>
  </si>
  <si>
    <t>10.11.2020 №15/124</t>
  </si>
  <si>
    <t>21.10.2020 №91</t>
  </si>
  <si>
    <t>29.10.2020 №20/155</t>
  </si>
  <si>
    <t>29.10.2020 №136</t>
  </si>
  <si>
    <t>16.10.2020 4 дня</t>
  </si>
  <si>
    <t>10.09.2020-10.09.2020</t>
  </si>
  <si>
    <t>Минсоцзащита Алтайского края и управление Роспотребнадзора по Алтайскому краю</t>
  </si>
  <si>
    <t>02.08.2020 №25/384</t>
  </si>
  <si>
    <t>29.10.2020 №02/6-02-2020</t>
  </si>
  <si>
    <t>Территориальный орган Федеральной службы по надзору в сфере здравоохранения по Алтайскому краю (ТО Росздравнадзора по Алтайскому краю)</t>
  </si>
  <si>
    <t>02.10.2020 №02-47-2020</t>
  </si>
  <si>
    <t>плановая по решению от 29.10.2020 №45</t>
  </si>
  <si>
    <t xml:space="preserve">предоставление информации </t>
  </si>
  <si>
    <t>Исполнение закконодательстельства при получении компенсационных выплат на питание многодетным семьям.</t>
  </si>
  <si>
    <t>23.11.2020-22.12.2020</t>
  </si>
  <si>
    <t>ГУ МВД России по Алтайскому краю ОВД России по Тальменскому району</t>
  </si>
  <si>
    <t>предоставление сведений</t>
  </si>
  <si>
    <t>предоставление сведений об установке пожарных извещателей в жилых помещениях, по месту проживания многодетных семей на территории Тальменского района</t>
  </si>
  <si>
    <t>10.11.2020.</t>
  </si>
  <si>
    <t>Соблюдение законодательства о социальной поддержки граждан, о порядке рассметрения обращений.</t>
  </si>
  <si>
    <t>Прокуратура г. Заринска Алтайского края</t>
  </si>
  <si>
    <t xml:space="preserve">01.10.2020/№ 02-29-2020 </t>
  </si>
  <si>
    <t>Нарушения законодательства, регламентирующего предоставление ежемесячных денежных выплат на детей в возрасте от 3 до 7 лет</t>
  </si>
  <si>
    <t>Разъяснены причины нарушения законодательства, регламентирующего предоставление ежемесячных денежных выплат на детей в возрасте от 3 до 7 лет</t>
  </si>
  <si>
    <t>24.11.2020 № 05/102</t>
  </si>
  <si>
    <t>26.02.2021.</t>
  </si>
  <si>
    <t>21.10.2020 № 80</t>
  </si>
  <si>
    <t>п.п.1,2 ст.3 Закона от 19.04.1991 ФЗ-1032-1</t>
  </si>
  <si>
    <t>08.12.2020-31.12.2020</t>
  </si>
  <si>
    <t>29.10.2020-01.11.2020</t>
  </si>
  <si>
    <t>01.01.2020-31.10.2020</t>
  </si>
  <si>
    <t>10.11.2020 № 02-49-2020</t>
  </si>
  <si>
    <t>18.11.2020.</t>
  </si>
  <si>
    <t>Прокуратура г.Бийска</t>
  </si>
  <si>
    <t>20.11.2020 б/н</t>
  </si>
  <si>
    <t>27.11.2020 №02/6-02-2020</t>
  </si>
  <si>
    <t>27.12.2020.</t>
  </si>
  <si>
    <t>14.05.2020 № 02-43-2020</t>
  </si>
  <si>
    <t>Исполнение законодательства о социальной защите ветеранов ВОВ</t>
  </si>
  <si>
    <t>08.10.2020-13.11.2020</t>
  </si>
  <si>
    <t>13.11.2020 № 06/187</t>
  </si>
  <si>
    <t>26.11.2020 № 06/542</t>
  </si>
  <si>
    <t>предупреждение</t>
  </si>
  <si>
    <t xml:space="preserve">внеплановая документарная </t>
  </si>
  <si>
    <t>07.12.2020-18.12.2020</t>
  </si>
  <si>
    <t>01.10.2020-18.12.2020</t>
  </si>
  <si>
    <t>По контролю в сфере закупок. По решению № 122-ВП/2020, № 123-ВП/2020 от 18.12.2020</t>
  </si>
  <si>
    <t>05.10.2020 б/н</t>
  </si>
  <si>
    <t>Управление 
Федеральной антимонопольной службы по Алтайскому краю</t>
  </si>
  <si>
    <t>01.10.2020-
18.12.2020</t>
  </si>
  <si>
    <t>Проверка электронного 
аукциона №0817200000320011601 №Поставка компьютерной техники"</t>
  </si>
  <si>
    <t>внеплановая документарная по решению от 
18.12.20 № 125-ВП/2020</t>
  </si>
  <si>
    <t>Роспотребнадзором документы по проверке не предоставлены</t>
  </si>
  <si>
    <t>Плановая документарная проверка личных дел по оказанию материальной помощи на основе социального контракта</t>
  </si>
  <si>
    <t>Прокуратура Павловского района</t>
  </si>
  <si>
    <t>Внеплановая проверка исполнения законодательства по оказанию услуг в сфере занятости населения и защиты безработицы</t>
  </si>
  <si>
    <t>05.10.2020-23.10.2020</t>
  </si>
  <si>
    <t>05.11.2020 №27-02-2/П/10393</t>
  </si>
  <si>
    <t>25.11.2020 №02-36-2020/2360</t>
  </si>
  <si>
    <t>Плановая проверка предоставления государственной услуги "Выдача справки, определяющей статус многодетной семьи, нуждающейся в дополнительных мерах социальной поддержки"</t>
  </si>
  <si>
    <t>.</t>
  </si>
  <si>
    <t>Справка от 01.12.2020</t>
  </si>
  <si>
    <t>В нарушение пункта 3.2.2 Административного регламента не предоставлена книга учета входящих документов из МФЦ. Форма заявления не соответствует форме заявления, утвержденной Административным регламентом. Перечень документов, указанных в заявлении и приложенный фактически, не соответствует перечню документов, указанному в Административном регламенте. Выявлены несоответствия при выполнении административных процедур, прописанных в Административном регламенте</t>
  </si>
  <si>
    <t>Плановая документарная проверка личных дел по оказанию материальной спомощи на основе социального контракта</t>
  </si>
  <si>
    <t>01.01.2020-09.11.2020</t>
  </si>
  <si>
    <t>30.11.2020-04.12.2020</t>
  </si>
  <si>
    <t>29.09.2020-04.10.2020</t>
  </si>
  <si>
    <t>Соблюдение трудового законодательства о занятости населения. Ненадлежащее исполнение должностными лицами ЦЗН требований законодательства о занятости населения</t>
  </si>
  <si>
    <t>Ответ от 28.10.2020 № 086 об устранении нарушений законодательства о занятости населения.</t>
  </si>
  <si>
    <t>Предоставление информации о компенсационных выплатах на питание в школе.</t>
  </si>
  <si>
    <t>Ответ от 11.11.2020 № 3899</t>
  </si>
  <si>
    <t>Информация от 09.12.2020 № 094</t>
  </si>
  <si>
    <t>Ответ от 18.11.2020 № 4017</t>
  </si>
  <si>
    <t>Ответ от 19.11.2020 № 4034</t>
  </si>
  <si>
    <t>23.11.2020.</t>
  </si>
  <si>
    <t>Ответ от 20.11.2020 № 4066</t>
  </si>
  <si>
    <t>ответ от 18.12.2020 № 4894</t>
  </si>
  <si>
    <t>18.12.2020.</t>
  </si>
  <si>
    <t>Исполнение контрактов на оказание услуг по дополнительному профессиональноми образованию граждан передпенсионного возраста, заключенных в 2019 году в рамках федерального проекта "Старшее поколение"</t>
  </si>
  <si>
    <t>Ответ от 21.12.2020 № 105</t>
  </si>
  <si>
    <t>14.12.2020.</t>
  </si>
  <si>
    <t>14.12.2020 № 24/3545</t>
  </si>
  <si>
    <t>28.12.2020.</t>
  </si>
  <si>
    <t>Исполнено</t>
  </si>
  <si>
    <t>По результатам проверки нарушений правовых требований в сфере охраны здоровья не установлено.</t>
  </si>
  <si>
    <t>запрос от 27.11.2020 №123/1715</t>
  </si>
  <si>
    <t>2017.</t>
  </si>
  <si>
    <t>30.11.2020 №02-29-2020/1414</t>
  </si>
  <si>
    <t>30.12.2020.</t>
  </si>
  <si>
    <t>13.10.2020-06.11.2020</t>
  </si>
  <si>
    <t>Нарушений не установлено</t>
  </si>
  <si>
    <t>По результатом проверки нарушений нормативных правовых требований в сфере охраны здоровья не установлено</t>
  </si>
  <si>
    <t>01.10.2021.</t>
  </si>
  <si>
    <t>17.12.2020.</t>
  </si>
  <si>
    <t>Устранить дефекты плиточного покрытия пола в санитарном узле отделения "Милосердия" для молодых  инвалидов.Устранить в палате отделения "Милосердия" для девочек на 2 этаже не гладкость и деформацию штукатурного и лакокрасочного  покрытия стены.Выполнить отделку стены в помещении прачечной сачтично из влагостойгого материала.Выполнить  отделку пола в помещении прачечной из влагостойкого материала.Соблюдать условия хранения специализированого продукта для диетического лечебного питания.</t>
  </si>
  <si>
    <t>не позднее 29.12.2020</t>
  </si>
  <si>
    <t>24.09.2020.</t>
  </si>
  <si>
    <t>Действие сотрудников ЦЗН нарушило право жителей с.Каманка на признание их безработными и назначение соответствующего пособия в установленные сроки и в установленном порядке.</t>
  </si>
  <si>
    <t>Федеральная антимонопольная служба Управление Федеральной антимонопольной службы по Алтайскому краю</t>
  </si>
  <si>
    <t>Нарушение положений Закона о контрактной системе не выявлено</t>
  </si>
  <si>
    <t>Решение от 18.12.2020 №124-ВП/2020</t>
  </si>
  <si>
    <t>01.10.2020 №25/67</t>
  </si>
  <si>
    <t>17.11.2020 №25/39</t>
  </si>
  <si>
    <t>Прокуратура города Рубцовск</t>
  </si>
  <si>
    <t>Неправомерный отказ в приеме заявления о государственном кадастровом учете и (или) государственной регистрации прав и прилагаемых к нему документов в нарушение пункта 67 приказа Министерства экономического развития РФ от 07.06.2017 № 278.</t>
  </si>
  <si>
    <t>25.11.2020 №02-55-2020</t>
  </si>
  <si>
    <t>23.12.2020.</t>
  </si>
  <si>
    <t>В связи с проводимой проверкой по обращению Вершининой С.В. о несогласии с требованием сотрудников ЦЗН по возврату части пособия в соответствии с законом "О занятости населения в РФ" от 19.04.1991 №1032-1</t>
  </si>
  <si>
    <t>16.06.2020-30.09.2020</t>
  </si>
  <si>
    <t>плановая (дистанционная)</t>
  </si>
  <si>
    <t>15.12.2020 № 25/211</t>
  </si>
  <si>
    <t>Нарушения санитарно-эпидемиологических требований к условиям воспитания и и обучения</t>
  </si>
  <si>
    <t>10.11.2020-23.11.2020</t>
  </si>
  <si>
    <t>01.01.2020-10.11.2020</t>
  </si>
  <si>
    <t>15.01.2021.</t>
  </si>
  <si>
    <t>30000р.</t>
  </si>
  <si>
    <t>15.12.2020 №25/51</t>
  </si>
  <si>
    <t>Проверка исполнения законодательства при организации питания в школах (компенсационные выплаты на питание). Результаты проверки не поступали.</t>
  </si>
  <si>
    <t>Управление Федеральной антимонопольной службы по Алтайскому краю</t>
  </si>
  <si>
    <t>Отдел полиции по г.Рубцовску</t>
  </si>
  <si>
    <t>запрос о реализации программ</t>
  </si>
  <si>
    <t>плановая, документарная</t>
  </si>
  <si>
    <t>07.12.2020 б/н</t>
  </si>
  <si>
    <t>Доводы представления прокуратуры приняты во внимание, приняты меры на недопущение нарушений законодательства при предоставлении государственных услуг.</t>
  </si>
  <si>
    <t>30.10.2020 №02-02-2020/13369</t>
  </si>
  <si>
    <t>01.12.2020 №22428</t>
  </si>
  <si>
    <t>Допущены нарушения законодательства о занятости населения.</t>
  </si>
  <si>
    <t>12.10.2020 №02-02-2020/12565</t>
  </si>
  <si>
    <t>11.11.2020 №20196</t>
  </si>
  <si>
    <t xml:space="preserve">Нарушение прав Калямовой О.А. </t>
  </si>
  <si>
    <t>28.10.2020-26.11.2020</t>
  </si>
  <si>
    <t>13.11.2020 №02-02-2020/13907</t>
  </si>
  <si>
    <t>16.12.2020 №22674</t>
  </si>
  <si>
    <t>Исполнение законодательства в сфере похороннго дела. Допущены нарушения прав граждан на получение мер социальной поддержкив виде пособий на погребение.</t>
  </si>
  <si>
    <t>плановая выездная по решению от 28.10.2020 №165</t>
  </si>
  <si>
    <t>16.11.2020-26.11.2020</t>
  </si>
  <si>
    <t>26.11.2020 б/н</t>
  </si>
  <si>
    <t>чек-ордер от 02.11.2020</t>
  </si>
  <si>
    <t>Территориальный орган федеральной службы по надзору в сфере здравоохранения по Алтайскому краю</t>
  </si>
  <si>
    <t>09.10.2020-03.11.2020</t>
  </si>
  <si>
    <t>1. Не обеспечено исправное состояние автоматической установки пожарной сигнализации и системы оповещения и управления эвакуацией. 2. Автоматическая пожарная сигнализация в помещениях находится в нерабочем состоянии, замеренные параметры не соответствуют требованиям пожарной безопасности. 3. Система оповещения и управления эвакуацией в помещениях находится в работоспособном состоянии, однако замеренные параметры не соответствуют требованиям пожарной безопасности. 4. Внутренний противопожарный водопровод в помещениях не соответствует требованиям пожарной безопасности.</t>
  </si>
  <si>
    <t>28.04.2021.</t>
  </si>
  <si>
    <t>1. В отделении милосердия в туалетной комнате разбит кафель на стене, в умывальниках подтекают краны, 1 унитаз импеет трещину. 2. Работница столовой раскладывала хлеб без перчаток.</t>
  </si>
  <si>
    <t>1. В хозяйственной зоне не оборудована полощадка с твердым покрытием для сбора мусора. Контейнер установлен на деревянном поддоне и не имеет крышки. 2.В актовом зале потолок и стены имеют следы потеков. 3. Покрытие спортивной и игровой  площадки не дренировано. 4. В туалетах 9, 15 групп, первого, второго и третьего атажах, в отделение милосердия № 1 унитазы не оборудованы сиденьями. 5. Мягкая мебель (диваны) для отдыха на 1 таже не покрыта специальными сменными чехлами, позволяющими проводить стирку.  6. В кабинете для проведения занятий с компьютерами кострукция кресел не обеспечивает рациональной рабочей позы при работе на ПЭВМ и не позволяет изменять рабочую позу.</t>
  </si>
  <si>
    <t>16.06.2020 исх.№405</t>
  </si>
  <si>
    <t>04.06.2020 исх.№365</t>
  </si>
  <si>
    <t>18.09.2020 №87</t>
  </si>
  <si>
    <t>27.10.2020 №44</t>
  </si>
  <si>
    <t>27.10.2020 №666</t>
  </si>
  <si>
    <t>02.11.2020 № 676</t>
  </si>
  <si>
    <t>14.12.2020 №795</t>
  </si>
  <si>
    <t>внеплановая проверка по обращению                                                   Гончаровой А.О.</t>
  </si>
  <si>
    <t>22.09.2020-25.09.2020</t>
  </si>
  <si>
    <t>Управление Алтайского края по труду и занятости населения.</t>
  </si>
  <si>
    <t>Отсутствует решение о результате рассмотрения заявления в личном деле. п.11 постановление от 01.04.2008 №126 Не приобщена к личному делу справка о составе семьи.п.4 ч.3 ст.3 Закона Алтайского края 27.12.2007 №156-ЗС</t>
  </si>
  <si>
    <t>02.12.2020-08.12.2020</t>
  </si>
  <si>
    <t>30.09.20 №03-03-2020</t>
  </si>
  <si>
    <t>05.11.2020 № 769</t>
  </si>
  <si>
    <t>Отсутствие на входе в здание, где располагается ЦЗН кнопки вызова специалиста для маломобильной категории граждан</t>
  </si>
  <si>
    <t>Все мероприятия по устранению нарушения выполнены.</t>
  </si>
  <si>
    <t>Территориальный орган ФС по надзору в сфере здравоохранения по Алтайскому краю</t>
  </si>
  <si>
    <t>05.102020-30.10.2020</t>
  </si>
  <si>
    <t>протокол 29.12.2020 №24/213</t>
  </si>
  <si>
    <t>Выписано определение о назначении дела об административном правонарушении от 29.12.2020 на 26.01.2021</t>
  </si>
  <si>
    <t>30.10.2020 №1105706 АИС) 222005187166 (ЕРП)</t>
  </si>
  <si>
    <t>Территориальный отдел Управления Федеральной службы по надзору в сфере защиты прав потребителей и благополучия человека по Алтайскому краю в г.Бийске, Бийском, Ельцовском, Зональном, Красногорском, Солтонском и Целинном районах</t>
  </si>
  <si>
    <t>17.11.2020.</t>
  </si>
  <si>
    <t>14.12.2020 б/н</t>
  </si>
  <si>
    <t>Прокуратура Мамонтовского района</t>
  </si>
  <si>
    <t>09.11.2020 №02-нн-2020</t>
  </si>
  <si>
    <t>Замечания по оформлению личных дел безработных</t>
  </si>
  <si>
    <t>Замечания устранены.</t>
  </si>
  <si>
    <t>Роспотребнадзор Министерство социальной защиты Алтайского края</t>
  </si>
  <si>
    <t>17.09.2020 б/н</t>
  </si>
  <si>
    <t>Предостережение от 24.09.2020 №22/3-1102-20-ПВ/10-2122-И/66-44</t>
  </si>
  <si>
    <t>внеплановая, без взаимодейсмтвия юр.лиц и ИП</t>
  </si>
  <si>
    <t xml:space="preserve">направлено возражение от 10.11.2020 исх. № 01-1417 </t>
  </si>
  <si>
    <t>1. Организовать проведение за счет собственных средств обязательных предварительных (при поступлении на работу) и периодических (в течение трудовой деятельности) медицинских осмотров работникам, занятых на работах с вредными и (или) оп асными условиями труда, в соответствии с требованиями ч.2 ст.212 ТКРФ. 2.Не допускать работников к исполнению ими трудовых обязанностей без прохождения обязательных медицинских осмотров, обязательных психиатрических обследований, а также в случае медицинских противопоказаний , в соответствии с требованиями ч.2 ст 212 ТК РФ.</t>
  </si>
  <si>
    <t>не оплачено</t>
  </si>
  <si>
    <t>26.11.2020-23.12.2020</t>
  </si>
  <si>
    <t>29.12.2020 №19/216, 23.12.2020 №180</t>
  </si>
  <si>
    <t>10000р. 28.02.2020.</t>
  </si>
  <si>
    <t>02.11.2020 №02/8-2-2021</t>
  </si>
  <si>
    <t>25.11.2020.</t>
  </si>
  <si>
    <t>нарушение требований Закона "О занятости населения в РФ"</t>
  </si>
  <si>
    <t>15.12.2020.</t>
  </si>
  <si>
    <t>10.11.2020-15.12.2020</t>
  </si>
  <si>
    <t>01.10.2019-30.09.2020</t>
  </si>
  <si>
    <t>05.10.2020-30.10.2020</t>
  </si>
  <si>
    <t>30.10.2020 №1105707(АИС) 222005187163(ЕРП)</t>
  </si>
  <si>
    <t>№02-48-20 01.09.2020</t>
  </si>
  <si>
    <t xml:space="preserve">Отсутствует маркировка разделочного инвентаря, хранение овощей и молочной продукции в одном холодильнике, отсутствие ярлыков о сроках годности на банках с крупами, истекший срок годности хлебного изделия, отсутствует информация в журнале генеральных уборок, хранение верхней одежды и спецодежды в одном шкафу, ненадлежащее хранение медицинских игл. </t>
  </si>
  <si>
    <t>Воспитанниками центра причинены себе телесные повреждения при помощи металлических лезвий.</t>
  </si>
  <si>
    <t>2015г-2020г</t>
  </si>
  <si>
    <t>Выявлены нарушения ненадлежащего исполнения своих обязанностей должностными лицами Учреждения, что привело к нарушению   порядка размещения информации об испонения государственных контрактов (договоров) в ЕИС.</t>
  </si>
  <si>
    <t>20.11.2020.</t>
  </si>
  <si>
    <t>25.12.2020.</t>
  </si>
  <si>
    <t>20.11.2020 №02/3-03-2020/14226</t>
  </si>
  <si>
    <t xml:space="preserve">Граждане восстановлены в правах и признаны безработными. Со специалистами центра занятости проведена техническая учеба. </t>
  </si>
  <si>
    <t>По состоянию на 01.01.2021 результ проверки не предоставлен.</t>
  </si>
  <si>
    <t xml:space="preserve">Проведена техническая учеба со специалистами центра занятости, личные дела дооформлены надлежащим образом. </t>
  </si>
  <si>
    <t xml:space="preserve">Исполнение законодательства о занятости населения. Ошибки в оформлении 2 личных дел </t>
  </si>
  <si>
    <t>внеплановая по решению от 01.10.2020 №42</t>
  </si>
  <si>
    <t>28.10.2020-06.11.2020</t>
  </si>
  <si>
    <t>Проведена техническая учеба со специалистами центра занятости, приказы и дела работодателей дооформлены.</t>
  </si>
  <si>
    <t>Соблюдение законодательства о занятости населения. Нарушения в приказах центра занятости и делах работодателей</t>
  </si>
  <si>
    <t>18.12.2020 №6213/8</t>
  </si>
  <si>
    <t>18.12.2020 №6214/8</t>
  </si>
  <si>
    <t>внеплановая документарная запрос документов по уведомлениям от 07.12.2020 №5905/8, №5906/8</t>
  </si>
  <si>
    <t xml:space="preserve">Нарушений положений Закона о контрактной системе не выявлено </t>
  </si>
  <si>
    <t>01.12.2020 б/н</t>
  </si>
  <si>
    <t>04.12.2020 №27-02-2/П/11451</t>
  </si>
  <si>
    <t>05.11.2020.</t>
  </si>
  <si>
    <t>04.12.2020.</t>
  </si>
  <si>
    <t>проверка соблюдения законодательства в социальной защите ветеранов Великой Отечественной войны</t>
  </si>
  <si>
    <t>01.01.2018-31.07.2020</t>
  </si>
  <si>
    <t>октябрь 2020.</t>
  </si>
  <si>
    <t>01.01.2018-30.09.2020</t>
  </si>
  <si>
    <t>В социальные контракты внести конкретную дату возмещения управлению денежных средств, полученных неправомерно, заполнить пустые строки в заявлении, приобщить в л/д недостающие документы.</t>
  </si>
  <si>
    <t>Все указанные нарушения устранены, приобщены недостающие длокументы.</t>
  </si>
  <si>
    <t>25.09.2020 №1-634в-2020</t>
  </si>
  <si>
    <t>05.11.2020-01.12.2020</t>
  </si>
  <si>
    <t>06.11.2020 №02-55-2020</t>
  </si>
  <si>
    <t>При ведении личных дел получателей государственных услуг в области содействия занятости населения, должностными лицами УСЗН и ЦЗН, осуществляющими постановку на регистрационный учет, ведение регистрационного учета и снятие с регистрационного учета, не проставлялись подписи работников ЦЗН в личных делах, а так же в личных делах отсутствует приказ о признании гражданина безработным.</t>
  </si>
  <si>
    <t>ГУ-Алтайское региональное отделение ФСС РФ ФИЛИАЛ №6</t>
  </si>
  <si>
    <t xml:space="preserve"> Решение получено в октябре. Штраф в размере 1000 руб оплачен. </t>
  </si>
  <si>
    <t>29.09.2020 №32нс</t>
  </si>
  <si>
    <t>17.08.2020 №436нс</t>
  </si>
  <si>
    <t>01.04.2020-30.06.2020</t>
  </si>
  <si>
    <t>Министерство РФ по делам гражданской обороны, чрезвычайным ситкациям и ликвидации последствий стихийных бедствий Территориальный отдел надзорной деятельности и профилпктической работы №6</t>
  </si>
  <si>
    <t>20 рабочих дней</t>
  </si>
  <si>
    <t>23.10.2020 №192/1/1</t>
  </si>
  <si>
    <t>09.11.2020 №4-10-47-17-93</t>
  </si>
  <si>
    <t>27.10.2020 №67</t>
  </si>
  <si>
    <t>6000 рублей</t>
  </si>
  <si>
    <t>30.10.2020 № 351502375851LFDW</t>
  </si>
  <si>
    <t>23.10.2020 №192</t>
  </si>
  <si>
    <t>03.06.2021.</t>
  </si>
  <si>
    <t>09.12.2020.</t>
  </si>
  <si>
    <t>20.10.2020-23.10.2020</t>
  </si>
  <si>
    <t>06.11.2020 №1105710(АИС) 222005186588(ЕРП)</t>
  </si>
  <si>
    <t>09.10.2020-06.11.2020</t>
  </si>
  <si>
    <t>Прокуратура Петропавловского района</t>
  </si>
  <si>
    <t>05.10.2020 №02-40-2000</t>
  </si>
  <si>
    <t xml:space="preserve">Здание, в котором располагается ЦЗН, не соответсвует условиям доступности для инвалидов, ФЗ от 24.11.1995г №181-ФЗ "О социальной защите инвалидов в РФ". </t>
  </si>
  <si>
    <t>Плановая документарная</t>
  </si>
  <si>
    <t>Контрольно-ревизионный отдел планово-финансового управления Министерства социальной защиты Алтайского края</t>
  </si>
  <si>
    <t>01.11.2017-31.10.2020</t>
  </si>
  <si>
    <t>18.11.2020-11.12.2020</t>
  </si>
  <si>
    <t>Итогового документа в адрес управления не поступало.</t>
  </si>
  <si>
    <t>01.01.2020-16.11.2020</t>
  </si>
  <si>
    <t>плановая,документарная</t>
  </si>
  <si>
    <t>02.11.2020-06.11.2020</t>
  </si>
  <si>
    <t>16.11.2020.</t>
  </si>
  <si>
    <t>04.12.2020 № 27-02-2/П/11451</t>
  </si>
  <si>
    <t>06.11.2020 б/н</t>
  </si>
  <si>
    <t>22.12.2020  №11</t>
  </si>
  <si>
    <t>21.12.2020 №268/1/153</t>
  </si>
  <si>
    <t>ТО НДиПР №5 УНДиПР ГУ МЧС России по Алтайскому краю</t>
  </si>
  <si>
    <t>Надзор за выполнением требований пожарной безопасности.</t>
  </si>
  <si>
    <t>Обследование используемых при осуществлении деятельности помещений, оборудования. Осуществить процедуру отбора образцов медицинских изделий для проведения экспертизы качества, эффективности и безопасности в рамках государственного контроля за обращением МИ в 2020г.</t>
  </si>
  <si>
    <t>Федеральный государственный санитарно-эпидемиологический надзор за соблюдением санитарного законодательства, ФЗ от 30.03.1999 52-ФЗ</t>
  </si>
  <si>
    <t>Выполнения ежегодного плана проведения проверок юридических лиц и индивидуальных предпринимателей на 2020г, размещенного на официальных сайтах: Генеральной прокуратуры РФ и МЧС России в сети «Интернет»</t>
  </si>
  <si>
    <t>Проверка проводится в рамках осуществления надзора за выполнением требований пож.безопасности с целью контроля за исполнением предписания по устранению нарушений требований пожарной безопасности №377/1/240 от 15.10.2020</t>
  </si>
  <si>
    <t>14.09.2020 б/н</t>
  </si>
  <si>
    <t>07.09.2020 б/н</t>
  </si>
  <si>
    <t>06.11.2020 №1105712(АИС) 222005186489</t>
  </si>
  <si>
    <t>16.04.2020 №АИС1097159</t>
  </si>
  <si>
    <t>Выявленые замечания устранены до 05.10.2020</t>
  </si>
  <si>
    <t>Департамент Администрация Губернатора и Правительства Алтайского края Отдел по профилактике коррупционных и иных правонарушений</t>
  </si>
  <si>
    <t>Проведение дополнительных санитарно-противоэпидемических (профилактических) мероприятий</t>
  </si>
  <si>
    <t>ТО Управления Федеральной службы по надздору защиты прав потребителей и благополучия человека по Алтайскому краю в г. Рубцовске, Рубцовском, Егорьевском, Поспелихинском, Краснощековском, Курьинском, Новичихинском и Шипуновском районах</t>
  </si>
  <si>
    <t>Выявлены замечания, которые устранены до 05.10.2020</t>
  </si>
  <si>
    <t>21.12.2020 б/н</t>
  </si>
  <si>
    <t>2017-2019</t>
  </si>
  <si>
    <t>Инспекция финансово-экономического контроля и контроля в сфере закупок Алтайского края (Инспекция Госфинконтроля Алтайского края)</t>
  </si>
  <si>
    <t>Ненадлежащая приемка товара. Не достигнуто значения целевого показателя удельного расхода теплоэнергии.</t>
  </si>
  <si>
    <t>Ведется работа по устранению нарушений.</t>
  </si>
  <si>
    <t>23.11.2020-27.12.2020</t>
  </si>
  <si>
    <t>22.12.2020 №05/119</t>
  </si>
  <si>
    <t>26.03.2021.</t>
  </si>
  <si>
    <t>27.11.2020 б/н</t>
  </si>
  <si>
    <t>СВОД ПО МОНИТОРИНГУ КОНТРОЛЬНО-НАДЗОРНОЙ ДЕЯТЕЛЬНОСТИ за 4 квартал 2020 года</t>
  </si>
  <si>
    <t>СВОД ПО МОНИТОРИНГУ КОНТРОЛЬНО-НАДЗОРНОЙ ДЕЯТЕЛЬНОСТИ  за 4 квартал 2020 года</t>
  </si>
  <si>
    <t>Количество проведенных проверок за 4 квартал 2020 года (плановых, внеплановых, документарных, проверок предписаний)</t>
  </si>
  <si>
    <t xml:space="preserve">документальная                         выездная внепланова проверка                     </t>
  </si>
  <si>
    <t xml:space="preserve">                           09.09.2020-05.10.2020</t>
  </si>
  <si>
    <t>02.09.2020 №02-07/74</t>
  </si>
  <si>
    <t>Документальная проверка по обращению сотрудницы Фефеловой О.Н. в связи  с переводом на закрытый режим работы. Документы предоставленыы.                               Неправильное   ношение масок;  имеющие инструкции по дезинфекционному режиму не соответствуют установленному режиму; недостаточное количество средств обеззаражения воздуха; отсутствуют антисептические средства в местах общего пользования; установлены случаи некачественно проведеной дезинсекции; работа с проживающими гражданами налажена слабо; досуг не организован, в отделении милосердия питьевой режим организован слабо. Отчет по устранению замечаний в ходе внеплановой проверки от 09.09.2020 прилагается..</t>
  </si>
  <si>
    <t>В ходе проверки был проведен  анализ потребления учреждением тепловой энергии  за 2018,2019 в сравнении с 2017 годом. Экономическая эффективность от реализации в 2018 дотигнута не была. Что объясняется с разницей средних температур в зимний период и увеличением количества проживающих.  В ходе проверки анализа фактического потребления электрической энергии установлено снижение потребления электроэнергии на 4% от  потребления в 2017 году. В 2018 году снижение от потребления электрической энергии достигнуто не было.         Проведенным в ходе проверки анализом соответствия удельного расхода потребленных энергетических ресурсов целевым показателям и повышения энергоэффективности в гос. секторе установлено : удельный расход электроэнергии на снабжение огранов государственной власти Алтайского края и гос. учреждений Алтайского края  в (расчете 1 кв.м. общей площади) Удельный расход теплоэнергии на снабжение органов гос. власти Ал. края и гос. учреждений Алтайского края (в расчете на 1 кв.мю общей площади) Таким образом в проверяемом периоде учреждением  не было достигнуто значение целевого показателя удельного расхода теплоэнергии. Удельный расход электрической энергии на теплоснабжение в 2017-2019 годах превыси значение установленныеПпрограмой   в среднем в 3 раза. Удельный вес электроэнергии на снабжение учреждение в 2017-2019 годах превысил значения установленные Програмой в среднем в 2.2 раза.</t>
  </si>
  <si>
    <t>09.06.2020.</t>
  </si>
  <si>
    <t>10.02.2020 №115</t>
  </si>
  <si>
    <t>16.04.2020 №22/3-232-20-ПВ/37/37/4</t>
  </si>
  <si>
    <t>27.03.2020 №798</t>
  </si>
  <si>
    <t>08.10.2020 №19/3</t>
  </si>
  <si>
    <t>04.03.2020 №366</t>
  </si>
  <si>
    <t>10.09.2020 б/н</t>
  </si>
  <si>
    <t>24.04.2020. 21.05.2020.</t>
  </si>
  <si>
    <t>11.12.2020 №201-19-2020</t>
  </si>
  <si>
    <t>26.02.2020 №19</t>
  </si>
  <si>
    <t>03.11.2020 №1105704</t>
  </si>
  <si>
    <t>03.11.2020 №АИС1105566 ЕРП222005178470</t>
  </si>
  <si>
    <t>27.03.2020 №08-09/05-16/2020</t>
  </si>
  <si>
    <t>31.01.2020 б/н</t>
  </si>
  <si>
    <t xml:space="preserve">01.12.2020 №02-48-2020 </t>
  </si>
  <si>
    <t>плановая по решению</t>
  </si>
  <si>
    <t>Нарушение сроков размещения информации об исполнении договора - ст. ст.4, 6, 7, п.10, ч.2, ч.3, ст.102 ФЗ № 44-ФЗ от 05.04.2013</t>
  </si>
  <si>
    <t>Проверка полноты и достоверности сведений, предоставленных страхователями для обеспечения застрахованных лиц страховым обеспечением страхователя для обеспечения застрахованных лиц страховым обеспечением страхователя за период 01.01.2017-31.12.2019. Излишне перечисленное пособие по временной нетрудоспособности за 2019 г в размере 1722руб. 97 коп. возвращены Фонду в полном объеме. Пени за неуплату страховых взносов в размере 0,08руб. перечислены.</t>
  </si>
  <si>
    <t>в настоящее время ведётся работа по устранению замечаний выявленных в ходе проверки.</t>
  </si>
  <si>
    <t>замечания выявленные в ходе проверки устранены в полном объеме.</t>
  </si>
  <si>
    <t>внеплановая по обращению, документарная, выездная</t>
  </si>
  <si>
    <t>внеплановая камеральная</t>
  </si>
  <si>
    <r>
      <t xml:space="preserve">Контроль за соблюдением требований пожарной безопасности. </t>
    </r>
    <r>
      <rPr>
        <b/>
        <sz val="10"/>
        <rFont val="Times New Roman"/>
        <family val="1"/>
        <charset val="204"/>
      </rPr>
      <t>Приостановлена  Акт не предоставлен</t>
    </r>
  </si>
  <si>
    <t>02.03.2020 №02-58-2020/197</t>
  </si>
  <si>
    <t>31.08.2020 №02-48/2020</t>
  </si>
  <si>
    <t>28.05.2020 №02-58-2020/770</t>
  </si>
  <si>
    <t>24.11.2020 №02-58-2020/1800</t>
  </si>
  <si>
    <t>01.10.2020                №02-40-2020</t>
  </si>
  <si>
    <r>
      <t xml:space="preserve">31.12.2019 б/н </t>
    </r>
    <r>
      <rPr>
        <b/>
        <u/>
        <sz val="10"/>
        <rFont val="Times New Roman"/>
        <family val="1"/>
        <charset val="204"/>
      </rPr>
      <t>получен в январе 2020</t>
    </r>
  </si>
  <si>
    <t xml:space="preserve">Заявление адресовано Минсоцзащите, необходимо на КГКУ УСЗН по Павловскому району. Часть чеков не читаема. В чеках имеются позиции, которые не соответствуют целевому использованию денежных средств. В социальном контракте не указана конткретная дата возмещения денежных средств, полученных неправомерно.
</t>
  </si>
  <si>
    <t>Исполнение законодательства при организации питания в школах.</t>
  </si>
  <si>
    <t>Выявлены несоответствия при выполнении административных процедур,прописанных в Административном регламенте(уведомление заявителя и выдача справки многодетной семьи);несоответствие формы заявления,заполняемого заявителями при подаче документов,форме заявления,утвержденной Административным регламентом.</t>
  </si>
  <si>
    <t>Проверка личных дел получателей материальной помощи на основе социальных контрактов в Панкрушихинском районе.Работа по устранению замечаний в сроки, указанные в справках выполнена в полном объеме.</t>
  </si>
  <si>
    <t>Управлением ведется работа по заключению социальных контрактов с гражданами в соответствии с действующим законодательством.Вместе с тем,имеются нарушения,касаемые заполнения и приложения документов отчетности.</t>
  </si>
  <si>
    <t>Собственником здания является администрация района.</t>
  </si>
  <si>
    <t>В соответствии с Правилами предоставления компенсации расходов  пед. работникам, утвержденными постановлением Правительства Алт. края от 30.03.2017 №103 нарушения, указанные в представлении прокуратуры Поспелихинского района  в УСЗН отсутствуют.</t>
  </si>
  <si>
    <t>нарушение  законодательства о занятости населения.в части отказа в признании безработным в связи с тем,что гражданин является учередителем НКО.</t>
  </si>
  <si>
    <t>ч.1,2 ст.3 Закона о занятости населения РФ; п.2 Временных Правил регистрации  граждан в целях поиска подходящей работы; п.4,4.1 Правил регистрации безработных граждан, утв. Постановлением №891 от 07.09.2012</t>
  </si>
  <si>
    <t>05.09.2020-28.09.2020</t>
  </si>
  <si>
    <t>Не позднее 24.04.2020</t>
  </si>
  <si>
    <t>Нарушение обязательных требований Зокона РФ от 19.04.2091 №1032-1 "О занятости населения в РФ", постановления Администрации Алтайского края от 30.12.2011 №792 "О реализации органами службы занятости населения Алтайского края полномочий в области содействия занятости населения", Административных регламентов предоставления государственных услуг в сфере занятости населения и иных нормативных правовых актов в области содействия занятости населения.</t>
  </si>
  <si>
    <t>По вопросу соблюдения законодательства о ежемесячных выплатах семьям, имеющим детей предоставления всех дел в отношении Кудериной (Марковой Т.А) о назначении и выплате всех видов социальных пособий.</t>
  </si>
  <si>
    <t>соблюдения законодательства о защите социальных прав граждан, факты несообщения педагогческими работниками, получающими компенсацию в соответствии с Постановлением Правительства Алтайского края от 30.03.2017 №102.</t>
  </si>
  <si>
    <t>внеплановая по поручению от 16.12.2020 №7-60-2020/1664</t>
  </si>
  <si>
    <t>плановая документарная по заданию прокуратуры АК</t>
  </si>
  <si>
    <t>плановая документарная проверка реализации нацпроектов</t>
  </si>
  <si>
    <t>плановая выездная документальная проверка страхователя</t>
  </si>
  <si>
    <t>внеплановая проверка по обращению гр-на Гуман Е.Ю.</t>
  </si>
  <si>
    <t>внеплановая проверка по заданию прокуратуры Алтайского края</t>
  </si>
  <si>
    <t>внеплановая проверка по поручению прокуратуры Алтайского края</t>
  </si>
  <si>
    <t>внеплановая проверка  исполнения законодательства в сфере соблюдения прав семей, имеющих детей, на социальную поддержку по поручению прокуратуры Алтайского края</t>
  </si>
  <si>
    <t>камеральная проверка внеплановая</t>
  </si>
  <si>
    <t>плановая проверка по решению от  12.05.2020 №42</t>
  </si>
  <si>
    <t>внеплановая документарная, выездная</t>
  </si>
  <si>
    <t>внеплановая документарная по обращению Панасюк С.Е.</t>
  </si>
  <si>
    <t>внеплановая проверка по обращению гр-ки Рыжиковой Н.И.</t>
  </si>
  <si>
    <t>внеплановая проверка по решению от 29.09.2020 №41</t>
  </si>
  <si>
    <t>внеплановая проверка по уведомлению от 08.10.2020 №02-44-2020</t>
  </si>
  <si>
    <t>внеплановая проверка по обращ.гр.Жаворонковой Г.Г.</t>
  </si>
  <si>
    <t>внеплановая проверка по обращ.гр.Черепановой М.А.</t>
  </si>
  <si>
    <t>плановая документальная</t>
  </si>
  <si>
    <t xml:space="preserve">В программе социальной адаптации отсутствуют отметки о действиях заявителя в период реализации программы и не отмечена оценка результата. В социальном контракте не предусмотрен конкретный период возврата денежных средств в случае получения их неправомерно. Отсутствуют документы, подтверждающие постановку на учет в качестве индивидуальнго предпринимателя. Часть чеков не читаема.
</t>
  </si>
  <si>
    <t>Замечания общего характера. Зпмечания  по изолятору, по прачечному отделению, по столовой, по пищеблоку.</t>
  </si>
  <si>
    <t>Выявление положительных результатов на коронавирусную инфекцию (COVID-19) у проживающих.</t>
  </si>
  <si>
    <t>Контроль за исполнением предписания ГПН №135/1/1 от 26.04.2019г об устранении нарушений требований пожарной безопасности.</t>
  </si>
  <si>
    <t>Справка по проведению расследования причин возникновения групповой заболеваемости коронавирусной инфекцией COVID-19 среди проживающих и сотрудников.</t>
  </si>
  <si>
    <t>Размещенние на официальных сайтах: Генеральной прокуратуры Российской Федерации и МЧС России в сети «Интернет», Приложение № 1 приказа МЧС России от 28.06.2018 №261.</t>
  </si>
  <si>
    <t>Учреждением не в полном объеме соблюдены нормы питания в соответствии с приказом Главалтайсоцзащиты от 31.10.2014 № 376 "Об утверждении норм питания получателей социальных услуг в стационарной и полустационарной формах социального обслуживания" осуществление контроля за ранее выданным проверяемому лицу предписанием об устранении выявленных нарушений от 28.02.2019 № 27-03-5/19-01.</t>
  </si>
  <si>
    <t>Осуществление федерального государственного надзора за соблюдением юридическим лицом или индивидуальным предпринимателем обязательных требований трудового законодательства и иных нормативных правовых актов, содержащих нормы трудового права, Письменное обращение гражданина. Несоответствие содержания приказа о приеме на работу условиям заключенного с работником труд. дог. (ст.68 ТК РФ).</t>
  </si>
  <si>
    <t>контроля за исполнением предписания ГПН №33/1/1 от 28.02.2019г об устранении нарушений требований пожарной безопасности, о проведении мероприятий по обеспечению пожарной безопасности на объектах защиты.</t>
  </si>
  <si>
    <t>Доработать оформление графиков кварцевания, проветривания, уборки.</t>
  </si>
  <si>
    <t>Предостережение до 03.08.2020</t>
  </si>
  <si>
    <t>Контроль за исполнением предписания от 25.10.2019 № 6 24/1/361</t>
  </si>
  <si>
    <t>В связи с выявлением положительного результата на короновирус у работника учреждения предписано провести организационные и санитерноротивоэпидемические (профилактические) мероприятия.</t>
  </si>
  <si>
    <t>Выполнения ежегодного плана проведения плановых проверок юридических лиц и индивидуальных предпринимателей на 2020 год, размещенного на официальных сайтах: Генеральной прокуратуры РФ и и МЧС России в сети «Интернет», Приложение № 1 приказа МЧС России от 28.06.2018.</t>
  </si>
  <si>
    <t>Контроля за исполнением предписания по устранению нарушений требований пожарной безопасности от 09.07.2019 №178/1/1 (ходатайство от 14.07.2020)</t>
  </si>
  <si>
    <t>контроль за исполнением предписания по устранению нарушений требований пожарной безопасности от 12.07.2019 № 179/1/1 (ходатайство от 14.07.2020).</t>
  </si>
  <si>
    <t>Неэффективное использование автобуса, приобретенного за счет субсидии. (1600 т.руб).</t>
  </si>
  <si>
    <t>1) п.13.13 СанПиН 2.4.5.2409-08.2) п.5.4 СанПиН 2.4.5.2409-08. 3)п.6.11 СанПиН 2.4.5.2409-08 4)п.6.26 СанПиН 2.4.5.2409-08 5)п.14.5 СанПиН 2.4.5.2409-08 6)п.14.6 СанПиН 2.4.5.2409-08 7)п.14.9 СанПиН 2.4.5.2409-08 8)п.6.25 СанПиН 2.4.5.2409-08 9)п.6.25 СанПиН 2.4.5.2409-08и п.24 прилож.7 10)п.6.9 СанПиН 2.4.3259-15 11)п.11.12 разд.1 СанПиН 2.1.3.2630-10 В части ПБ 1)п.61Правил противопожарного режима в РФ 2)п.4 ст.83 ФЗ от 22.07.2008 № 123-ФЗ 3) п.3 Правил противопожарного режима, п.10 Прил. 1 Приказ МЧС РФ от 12.12.2007 № 645 4)п.22 Правил противопожарного режима при установке противопожарной двери 5)п.21 Правил противопожарного режима 6)п.55Правил противопожарного режима  7)п.61Правил противопожарного режима  8)п.35Правил противопожарного режима  9)п.3Правил противопожарного режима, Приказа МЧС РФ от 12.12.2007 №645 10)п.3.9.12.64.раздел 18 Правил противопожарного режима, Приказа МЧС РФ от 12.12.2007 №645 11)п.4 Правил противопожарного режима Приказа МЧС РФ от 12.12.2007 №645 12)п.478 Правил противопожарного режима, Свода правил СП 9.13130.2009.</t>
  </si>
  <si>
    <t>осуществления государственного контроля и надзора за соблюдением требований к качеству и безопасности зерна и продуктов его переработки.</t>
  </si>
  <si>
    <t>В ходе проверки нарушения устранены.</t>
  </si>
  <si>
    <t>Подверждает факт исполнения предписания от 11.10.2019 №280.</t>
  </si>
  <si>
    <t>Осуществления государственного контроля и надзора за соблюдением требований к качеству и безопасности зерна и продуктов его переработки, на основании плана проведения плановых проверок на 2020 год, утвержденного 31.10.2019; задачами настоящей.</t>
  </si>
  <si>
    <t>Покрытие пола на путях эвакуации пожароопасными материалами, ширина участка пути эвакуации менее 1 м.-СП1.13130.2009; пожарнаяя сигнализация (более 11 лет) частично не соответствует современным требованиям - СП5.13130.2009.</t>
  </si>
  <si>
    <t>контроля за исполнением предписания по устранению нарушений требований пожарной безопасности от 12.07.2019 № 180/1/1 (ходатайство от 14.07.2020).</t>
  </si>
  <si>
    <t>Занижение базы страховых взносов на сумму 311,39 руб. Сумма возмещена.</t>
  </si>
  <si>
    <t>Нарушение законодательства в сфере финансово-хозяйственной деятельности.</t>
  </si>
  <si>
    <t>Несвоевременное размещение информации об исполнении контрактов в соответствии с ч. 9 ст. 94 Закона № 44-ФЗ.</t>
  </si>
  <si>
    <t>Соблюдение ФЗ "О противодействия коррупции".</t>
  </si>
  <si>
    <t>Нарушение Правил противопожарного режима  в РФ, утвержденных постановлением Правительства РФ от 25.04.2012 № 390 (п.480 4.2.7  4.2.5).</t>
  </si>
  <si>
    <t>выполнения ежегодного плана проведения проверок юридических лиц и индивидуальных предпринимателей на 2020 год, размещенного на официальных сайтах: Генеральной прокуратуры РФ и МЧС России в сети «Интернет».</t>
  </si>
  <si>
    <t>Нарушения устранены.</t>
  </si>
  <si>
    <t>Управление надзорной деятельности и профилактической работы ГУ МЧС России по Алтай-скому краю территориаль-ный отдел надзорной деятельности и профилак-тической работы №4</t>
  </si>
  <si>
    <t>29.07.2020 №22/7-1559-20-ОБ/12-3671-И/66-38</t>
  </si>
  <si>
    <t xml:space="preserve">Управление Федеральной службы по надзору в сфере защиты прав потребителей и благополучия человека по Алтайскому краю террито-риальный отдел в г.Рубцовске, Рубцовском, Егорьевском, Поспелихинском, Краснощековском, Курьинском, Новичихинском и Шипуновском районах </t>
  </si>
  <si>
    <t>Нарушения санитарного законодательства: ст.8 ФЗ №52 от 30.03.1999, ст.1, 9, ч.2, ст.5 ФЗ №157-ФЗ, ПП РФ №825 от 15.07.1999, Приказ Минздравсоц-развития РФ от 21.03.2014 №125н, Приказ Минздрава РФ №370н от 16.06.2016, п.18.1 СП 3.1./3.2.3146-13, п.11.8 СанПиН  2.4.2.2821-10, п.6.11 СанПиН 2.4.5.2409, п.4.10 СанПиН 2.4.5.2409, п.14.6 СанПиН 2.4.5.2409, п.14.11 СанПиН 2.4.5.2409, 4.14 СанПиН 2.4.5.2409, п.5.1 СанПиН 2.4.5.2409, п.11.1 СанПиН 2.1.3.2630-10, п.4.2 раздела 1 СанПиН  2.1.3.2630-10.</t>
  </si>
  <si>
    <t>1.Не обеспечено наличие СИЗ органов дыхания и зрения человека от токсичных продуктов горения (Пр. Противопож. режима в РФ, утв. Постан. Правит. РФ 25.04.2012 №390 п.9). 2.Не организовано проведение работ по заделке негорючими материалами образовавшихся отверстий и зазоров в местах пересечения противопожарных преград инженерными и технологическими коммуникациями (Пр. Противопож. режима в РФ, утв. Постан. Правит. РФ 25.04.2012 №390 п.22. 3.Направление движения к пожарным гидрантам не обозначено указателями с четко нанесенным цифрами расстоянием до их месторасположения (Пр. Противопож. режима в РФ, утв. Постан. Правит. РФ 25.04.2012 №390 п.55). 4.Не регулярно проводятся тренировки по эвакуации людей при пожаре (Пр. Противопож. режима в РФ, утв. Постан. Правит. РФ 25.04.2012 №390 п.12). 5.На объекте отсутствует исполнительная документрация на установки пожарной автоматики (Пр. Противопож. режима в РФ, утв. Постан. Правит. РФ 25.04.2012 №390 п.61. 6.Не обеспечено исправное состояние автоматической установки пожарной сигнализации и системы оповещения и управления сигнализацией (Правила Противопож. режима в РФ, утв. Постан. Правит. РФ 25.04.2012 №390 п.61). 7.Не внесены изменения в декларацию ПБ (ФЗ от 22.07.2008 №123-ФЗ "Тех. регламент о требованиях ПБ" ч.3 ст.64. 8.На объекте защиты в здании класса функциональной пожарной опасности Ф1.2 система пожарной сигнализации не дублирует подачу светового и звукового сигналов о возникновении пожара на пульт подразделения пожарной охраны без участия работников объекта (ФЗ 22.07.2008 №123-ФЗ "Тех. регламент о требованиях ПБ" ч.7 ст.83). 9.Автоматическая пожарная сигнализация не соответствует треб. ПБ (ФЗ 22.07.2008 №123-ФЗ "Тех. регламент о требованиях ПБ" ст.4). 10.Система оповещения и управления эвакуацией не соответствует требованиям ПБ (ФЗ 22.07.2008 №123-ФЗ "Тех. регламент о требованиях ПБ" ст.4). 11.Не регулярно проводятся тенировки по эвакуации людей при пожаре в отделении соц. реаб. несовершеннолетних (Правила Противопож. режима в РФ, утв. Постан. Правит. РФ 25.04.2012 №390 п.12). 12.Не обеспечено исправное состояние автоматической установки пожарной сигнализации и системы оповещения и управления сигнализацией в отделении соц. реаб. несовершеннолетних  (Правила Противопож. режима в РФ, утв. Постан. Правит. РФ 25.04.2012 №390 п.61) 13.Не внесены изменения в декларацию ПБ в отделении соц. реаб. несовершеннолетних (ФЗ 22.07.2008 №123-ФЗ "Тех. регламент о требованиях ПБ" ч.3 ст.64.) 14.Блок бесперебойного питания не обеспечивает питание системы пожарной автоматики в дежурном режиме в течение 24ч плюс 1ч работы в тревожном режиме в отделении соц. реаб. несовершеннолетних (ФЗ 22.07.2008 №123-ФЗ "Тех. регламент о требованиях ПБ" ст.4. 15.Автоматическая пожарная сигнализация не соответствует требованием ПБ в отделении соц. реаб. несовершеннолетних (ФЗ 22.07.2008 №123-ФЗ "Тех. регламент о требованиях ПБ" ст.4. 16.Система оповещения и управления эвакуацией не соответствует требованиям ПБ в отделнии соц. реаб. несовершеннолетних (ФЗ 22.07.2008 №123-ФЗ "Тех. регламент о требованиях ПБ" ст.4).</t>
  </si>
  <si>
    <t>Осуществление федерального государственного надзора за соблюдением трудового законодательства и иных нормативных правовых актов, содержащих нормы трудового права на основании обращения гражданина №22/7-720-20-ОБ от 20.03.2020.</t>
  </si>
  <si>
    <t>осуществление федерального государственного надзора за соблюдением трудового законодательства и иных нормативных правовых актов, содержащих нормы трудового права на основании обращения гражданина №22/7-3953-19-ОБ от 31.12.2019.</t>
  </si>
  <si>
    <t>Решение11-25/2001 от 25.06.2020, штраф 125 руб. оплачен 26.06.2020.</t>
  </si>
  <si>
    <t>Проверка  по указанию прокурора Алтайского края № 8/7 "Об организации прокурорского надзора за исполнением законодательства о труде и занятости". Выявлено нарушение  ст.23 ФЗ от 24.11.1995г № 181-ФЗ "О социальной защите инвалидов в РФ".</t>
  </si>
  <si>
    <t>Непредставление в установленный срок расчета за период с 01.04.2020 по 30.06.2020г. п.1ст.24Федерального закона от 24.07.1998г. № 125-ФЗ.</t>
  </si>
  <si>
    <t>Соблюдение законодательства о предоставлении государственных и муниципальных услуг.</t>
  </si>
  <si>
    <t>Решение Заместителя прокурора г. Рубцовска, С.С. Иконниковой о проведении проверки от 03.09.2020 №125.</t>
  </si>
  <si>
    <t>Приказ Минсоцзащиты Алтайского края  от 20.05.2020 № 27/Пр/167 "О проведении плановой  документарной (тематической) проверки КАУ "МФЦ Алтайского края".</t>
  </si>
  <si>
    <t>Требование от 21.01.2020 № 394ж17-12к; Результат контрольного мероприятия не направлен в адрес КАУ "МФЦ Алтайского края".</t>
  </si>
  <si>
    <t>Решение о проведении проверки от 23.11.2020 №196.</t>
  </si>
  <si>
    <t>Соблюдение законодательства при использовании заказчиками обязательств по оплате исполнения государственных и муниципальных контрактов.</t>
  </si>
  <si>
    <t>письмо-ответ №01-33/137 от 25.12.2020 о контракте, заключенном в рамках ГОЗ.</t>
  </si>
  <si>
    <t>представление сведений о контрактах (договорах), заключенных в рамках ГОЗ.</t>
  </si>
  <si>
    <t>Реализация проекта "Демография".</t>
  </si>
  <si>
    <t>Соблюдение законодательства связанного с оказанием социальных выплат семьям, имеющим детей, на социальную поддержку.</t>
  </si>
  <si>
    <t>Получение пособий, компенсаций и иных социальных выплат как "Ветеран труда АК".</t>
  </si>
  <si>
    <t>Исполнение трудового законодательства, законодательства о занятости населения. Незаконное решение об отказе в признании безработными (2 чел.).</t>
  </si>
  <si>
    <t>Запрос информации по вопросам назначения ежемесячной денежной выплате на ребенка от 3 до 7 лет.</t>
  </si>
  <si>
    <t>Соблюдение требования законодательства о занятости населения в РФ.</t>
  </si>
  <si>
    <t>неуплата или неполная уплата сумм страховых взносов ст. 26.29 ФЗ от 24.07.1998г. №125-ФЗ в виде штрафа в размере 5,36руб.; ст.9 ч.1 п.1 ФЗ от 29.12.2006 №255 ФЗ излишне понесенные расходы на выплату  пособия по временной нетрудоспособности застрахованным лицом  фондом СС, в свзя с недостоверностью предоставленных сведений в размере 5364,72 руб.</t>
  </si>
  <si>
    <t>май-сентябрь 2020</t>
  </si>
  <si>
    <t>январь-июнь 2020</t>
  </si>
  <si>
    <t>январь -декабрь 2020</t>
  </si>
  <si>
    <t>Устранть замечания.</t>
  </si>
  <si>
    <t xml:space="preserve">Необоснованно списано бензина за счет краевого бюджета в сумме 211,54руб. Неэффективно использовано средств на оплату сверх потребности коммунальных услуг в результате не принятых мер по эжнергосбережению и повышению энергетической эффективности за 2018-2019гг. в сумме 47216,00руб. При назначении ежемесячного пособия на детей из многодетной семьи у Помыкаловой Ю.А. (19625Д/1) выявлена недоплата за период 01.11.2018-31.03.2019 в сумме 8912,50 руб., в личные дела Пятковой Е.А. (15722Д/1) и Демина А.А. (11826Д/1) приобщены ксерокопии справок об убучении вместо оригиналов, в личном деле Спириной Е.Г. (32527Д/1) полностью учтен доход от ЛПХ  вместо 1/3 доли. В личных делах получателей средств МСК АК выявлены нарушения в договорах об образовании по образовательным программам дошкольного образования: у Прибытковой М.С. (14121) -не указана дата составления, у Быковой О.А. -отсутствует подпись заказчика. В личном деле получателя ежемесячной компенсации в возмещение вреда члену семьи ликвидатора ЧАЭС, вставшего инвалидом вследствие воздействия радиации, Рудометовой Н.И. (1305) не приобщена справка ФКУ "ГБ МСЭ по АК "Минтруда России. По другим вопросам программы проверки нарушений не установлено.  </t>
  </si>
  <si>
    <t>Снятие граждан с учета осуществляется не с даты трудоустройства гражданина, а с даты поступления сведений о трудоустройстве (п.2 ст.35 Закона РФ от 19.04.1991 №1032 "О занятости населения в РФ"). Уведомления безработным гражданам, снятым с регистрационного учета, в форме почтового отправления не направлялись и не вручались (п.22 Правил регистрации безработных граждан от 07.09.2012 №891). Запросы в ПФ РФ в целях выявления факта осуществления гражданином трудовой деятельности ежемесячно не направляются. Имеются факты отказов в постановке на учет в качестве безработного гражданам, не представившим в 11-дневный срок сведений о регистрации по месту жительства, о достоверности паспорта гражданина РФ в связи с непредоставлением такой информации МВД (п.4 Временных правил регистрации граждан)</t>
  </si>
  <si>
    <t>Проверка предоставления государственной услуги "Выдача справки,определяющий статус многодетной семьи,нуждающейся в дополнительных мерах социальной поллержки" на территории Панкрушихинского района. Меры по устранению выявленных замечаний исполнены в срок до 25.12.2020</t>
  </si>
  <si>
    <t>IIпол. 2019 - Iпол. 2021</t>
  </si>
  <si>
    <r>
      <t xml:space="preserve">Цель проверки: исполнение законодательства в сфере обеспечения дополнительных мер по защите прав семей, имеющих детей (выплата от 3 до 7лет). </t>
    </r>
    <r>
      <rPr>
        <b/>
        <u/>
        <sz val="10"/>
        <rFont val="Times New Roman"/>
        <family val="1"/>
        <charset val="204"/>
      </rPr>
      <t>Результаты проверки не поступали</t>
    </r>
  </si>
  <si>
    <t>Нарушение законодательства при назначении государственного пособия гражданам, имеющим детей. Приказ Минздравсоцразвития России от 23.12.2009 № 1012н.</t>
  </si>
  <si>
    <t>03.12.2020 № 02-45-2020</t>
  </si>
  <si>
    <t>По надзору и контролю за регистрацией инвалидов в качестве безработных и за обеспечением гос.гарантий в обл. содействия занятости населения на 2020г (в ЦЗН)</t>
  </si>
  <si>
    <t>Исполнение национального проекта "Демография".</t>
  </si>
  <si>
    <t>Отчет о проделанной работе по устранению нарушений и недостатков, отраженных в представлении по результатам проверок был предоставлен 17.11.2020.</t>
  </si>
  <si>
    <t>Главное управление МЧС России по Алтайскому краю (Министерство РФ по делам гражданской обороны, чрезвычайным ситуациям и ликвидации последствий стихийных бедствий)</t>
  </si>
  <si>
    <t>КГБСУСО "Дружбинский дом-интернат  для престарелых и инвалидов"</t>
  </si>
  <si>
    <t>РГК</t>
  </si>
  <si>
    <t>ГУ МЧС России по Алтайскому краю</t>
  </si>
  <si>
    <t>03.12.2020-30.12.2020</t>
  </si>
  <si>
    <r>
      <rPr>
        <b/>
        <sz val="10"/>
        <rFont val="Times New Roman"/>
        <family val="1"/>
        <charset val="204"/>
      </rPr>
      <t>1)</t>
    </r>
    <r>
      <rPr>
        <sz val="10"/>
        <rFont val="Times New Roman"/>
        <family val="1"/>
        <charset val="204"/>
      </rPr>
      <t>.ч.1 ст. 89 ФЗ от 22.07.2008 № 123-ФЗ; п. 4.3.2 СП 1.13130.2009.</t>
    </r>
    <r>
      <rPr>
        <b/>
        <sz val="10"/>
        <rFont val="Times New Roman"/>
        <family val="1"/>
        <charset val="204"/>
      </rPr>
      <t xml:space="preserve"> 2)</t>
    </r>
    <r>
      <rPr>
        <sz val="10"/>
        <rFont val="Times New Roman"/>
        <family val="1"/>
        <charset val="204"/>
      </rPr>
      <t>. п.п. "д" п. 23 Правил противопожарного режима в РФ.</t>
    </r>
    <r>
      <rPr>
        <b/>
        <sz val="10"/>
        <rFont val="Times New Roman"/>
        <family val="1"/>
        <charset val="204"/>
      </rPr>
      <t xml:space="preserve"> 3)</t>
    </r>
    <r>
      <rPr>
        <sz val="10"/>
        <rFont val="Times New Roman"/>
        <family val="1"/>
        <charset val="204"/>
      </rPr>
      <t xml:space="preserve">. п. 4.1.33, 4.5.4  приложение "Г" СП 9.13130.2009 "Техника пожарная. Огнетушители. Требования к эксплуатации.   </t>
    </r>
  </si>
  <si>
    <t>Выписано предупреждение</t>
  </si>
  <si>
    <t>07.12.2020; 11.12.2020</t>
  </si>
  <si>
    <t>11.12.2020.</t>
  </si>
  <si>
    <t>№ 189/1/99</t>
  </si>
  <si>
    <t>11.12.2020 №197</t>
  </si>
  <si>
    <t>26.02.2020 №27-03-5/14-01</t>
  </si>
  <si>
    <t>10.03.2020 № 27-03-5/14-02</t>
  </si>
  <si>
    <t>24.01.2020 б/н</t>
  </si>
  <si>
    <t>18.12.2020 б/н</t>
  </si>
  <si>
    <t>01.01.2018-31.12.2019</t>
  </si>
  <si>
    <t>26.06.2020 б/н</t>
  </si>
  <si>
    <t>28.07.2020 б/н</t>
  </si>
  <si>
    <t>01.09.2017-30.09.2020</t>
  </si>
  <si>
    <t>13.11.2020 б/н</t>
  </si>
  <si>
    <t>Непринятие мер по энергосбережению , сверхнормативное списание продуктов, неверное применение поправочного коэффициента  к нормам  расхода бензина.</t>
  </si>
  <si>
    <t>01.10.2017-31.10.2020</t>
  </si>
  <si>
    <t>02.10.2020 б/н</t>
  </si>
  <si>
    <t>плановая документарная (тематическая)</t>
  </si>
  <si>
    <t>15.01.2021 б/н</t>
  </si>
  <si>
    <t>11.12.2020 б/н</t>
  </si>
  <si>
    <t xml:space="preserve">ФКУ "ГБ МСЭ по Алтайскому краю", Государственная инспекция труда в Алтайском крае </t>
  </si>
  <si>
    <t>02.09.2020-07.09.2020</t>
  </si>
  <si>
    <t>01.03.2020-01.09.2020</t>
  </si>
  <si>
    <t>прокуратура г. Рубцовска</t>
  </si>
</sst>
</file>

<file path=xl/styles.xml><?xml version="1.0" encoding="utf-8"?>
<styleSheet xmlns="http://schemas.openxmlformats.org/spreadsheetml/2006/main">
  <numFmts count="1">
    <numFmt numFmtId="42" formatCode="_-* #,##0\ &quot;₽&quot;_-;\-* #,##0\ &quot;₽&quot;_-;_-* &quot;-&quot;\ &quot;₽&quot;_-;_-@_-"/>
  </numFmts>
  <fonts count="31">
    <font>
      <sz val="10"/>
      <name val="Arial Cyr"/>
      <charset val="204"/>
    </font>
    <font>
      <sz val="14"/>
      <name val="Times New Roman"/>
      <family val="1"/>
      <charset val="204"/>
    </font>
    <font>
      <sz val="10"/>
      <name val="Times New Roman"/>
      <family val="1"/>
      <charset val="204"/>
    </font>
    <font>
      <sz val="12"/>
      <name val="Times New Roman"/>
      <family val="1"/>
      <charset val="204"/>
    </font>
    <font>
      <b/>
      <i/>
      <sz val="12"/>
      <name val="Times New Roman"/>
      <family val="1"/>
      <charset val="204"/>
    </font>
    <font>
      <sz val="8"/>
      <name val="Arial Cyr"/>
      <charset val="204"/>
    </font>
    <font>
      <sz val="13.5"/>
      <name val="Arial Cyr"/>
      <charset val="204"/>
    </font>
    <font>
      <b/>
      <sz val="13.5"/>
      <name val="Times New Roman"/>
      <family val="1"/>
      <charset val="204"/>
    </font>
    <font>
      <sz val="13.5"/>
      <name val="Times New Roman"/>
      <family val="1"/>
      <charset val="204"/>
    </font>
    <font>
      <b/>
      <i/>
      <sz val="13.5"/>
      <name val="Times New Roman"/>
      <family val="1"/>
      <charset val="204"/>
    </font>
    <font>
      <sz val="13.5"/>
      <name val="Calibri"/>
      <family val="2"/>
      <charset val="204"/>
    </font>
    <font>
      <sz val="9"/>
      <name val="Times New Roman"/>
      <family val="1"/>
      <charset val="204"/>
    </font>
    <font>
      <sz val="9"/>
      <name val="Arial Cyr"/>
      <charset val="204"/>
    </font>
    <font>
      <b/>
      <i/>
      <sz val="9"/>
      <name val="Times New Roman"/>
      <family val="1"/>
      <charset val="204"/>
    </font>
    <font>
      <b/>
      <i/>
      <sz val="9"/>
      <name val="Arial Cyr"/>
      <charset val="204"/>
    </font>
    <font>
      <sz val="9"/>
      <color indexed="10"/>
      <name val="Times New Roman"/>
      <family val="1"/>
      <charset val="204"/>
    </font>
    <font>
      <b/>
      <sz val="12"/>
      <name val="Times New Roman"/>
      <family val="1"/>
      <charset val="204"/>
    </font>
    <font>
      <sz val="9"/>
      <color rgb="FFFF0000"/>
      <name val="Times New Roman"/>
      <family val="1"/>
      <charset val="204"/>
    </font>
    <font>
      <sz val="10"/>
      <name val="Times New Roman"/>
      <family val="1"/>
      <charset val="1"/>
    </font>
    <font>
      <sz val="10"/>
      <color rgb="FF000000"/>
      <name val="Times New Roman"/>
      <family val="1"/>
      <charset val="204"/>
    </font>
    <font>
      <b/>
      <i/>
      <sz val="10"/>
      <name val="Times New Roman"/>
      <family val="1"/>
      <charset val="204"/>
    </font>
    <font>
      <sz val="10"/>
      <color indexed="10"/>
      <name val="Times New Roman"/>
      <family val="1"/>
      <charset val="204"/>
    </font>
    <font>
      <b/>
      <i/>
      <sz val="16"/>
      <name val="Times New Roman"/>
      <family val="1"/>
      <charset val="204"/>
    </font>
    <font>
      <b/>
      <i/>
      <sz val="16"/>
      <name val="Arial Cyr"/>
      <charset val="204"/>
    </font>
    <font>
      <b/>
      <i/>
      <sz val="14"/>
      <name val="Times New Roman"/>
      <family val="1"/>
      <charset val="204"/>
    </font>
    <font>
      <b/>
      <i/>
      <sz val="14"/>
      <name val="Arial Cyr"/>
      <charset val="204"/>
    </font>
    <font>
      <sz val="16"/>
      <name val="Arial Cyr"/>
      <charset val="204"/>
    </font>
    <font>
      <b/>
      <sz val="10"/>
      <name val="Times New Roman"/>
      <family val="1"/>
      <charset val="204"/>
    </font>
    <font>
      <b/>
      <u/>
      <sz val="10"/>
      <name val="Times New Roman"/>
      <family val="1"/>
      <charset val="204"/>
    </font>
    <font>
      <sz val="11"/>
      <name val="Times New Roman"/>
      <family val="1"/>
      <charset val="204"/>
    </font>
    <font>
      <sz val="10"/>
      <color theme="1"/>
      <name val="Calibri"/>
      <family val="2"/>
      <charset val="204"/>
      <scheme val="minor"/>
    </font>
  </fonts>
  <fills count="2">
    <fill>
      <patternFill patternType="none"/>
    </fill>
    <fill>
      <patternFill patternType="gray125"/>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s>
  <cellStyleXfs count="1">
    <xf numFmtId="0" fontId="0" fillId="0" borderId="0"/>
  </cellStyleXfs>
  <cellXfs count="372">
    <xf numFmtId="0" fontId="0" fillId="0" borderId="0" xfId="0"/>
    <xf numFmtId="0" fontId="11" fillId="0" borderId="9" xfId="0" applyFont="1" applyFill="1" applyBorder="1" applyAlignment="1">
      <alignment horizontal="center" vertical="center"/>
    </xf>
    <xf numFmtId="0" fontId="11" fillId="0" borderId="9" xfId="0" applyFont="1" applyFill="1" applyBorder="1" applyAlignment="1">
      <alignment horizontal="center" vertical="center" wrapText="1"/>
    </xf>
    <xf numFmtId="0" fontId="11" fillId="0" borderId="0" xfId="0" applyFont="1" applyFill="1"/>
    <xf numFmtId="0" fontId="11" fillId="0" borderId="0" xfId="0" applyFont="1" applyFill="1" applyAlignment="1">
      <alignment vertical="center"/>
    </xf>
    <xf numFmtId="0" fontId="11" fillId="0" borderId="0" xfId="0" applyFont="1" applyFill="1" applyAlignment="1">
      <alignment horizontal="justify" vertical="center" wrapText="1"/>
    </xf>
    <xf numFmtId="0" fontId="11" fillId="0" borderId="0" xfId="0" applyFont="1" applyFill="1" applyAlignment="1">
      <alignment horizontal="center" vertical="center" wrapText="1"/>
    </xf>
    <xf numFmtId="0" fontId="11" fillId="0" borderId="0" xfId="0" applyFont="1" applyFill="1" applyAlignment="1">
      <alignment horizontal="center"/>
    </xf>
    <xf numFmtId="0" fontId="3" fillId="0"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0" xfId="0" applyFont="1" applyFill="1"/>
    <xf numFmtId="0" fontId="3" fillId="0" borderId="0" xfId="0" applyFont="1" applyFill="1" applyAlignment="1">
      <alignment wrapText="1"/>
    </xf>
    <xf numFmtId="0" fontId="13" fillId="0" borderId="0" xfId="0" applyFont="1" applyFill="1" applyAlignment="1">
      <alignment horizontal="right"/>
    </xf>
    <xf numFmtId="0" fontId="3" fillId="0" borderId="10"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25" xfId="0" applyNumberFormat="1" applyFont="1" applyFill="1" applyBorder="1" applyAlignment="1">
      <alignment horizontal="center" vertical="center" wrapText="1"/>
    </xf>
    <xf numFmtId="0" fontId="3" fillId="0" borderId="13" xfId="0" applyNumberFormat="1" applyFont="1" applyFill="1" applyBorder="1" applyAlignment="1">
      <alignment horizontal="center" vertical="center" wrapText="1"/>
    </xf>
    <xf numFmtId="0" fontId="3" fillId="0" borderId="27"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1"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3" fillId="0" borderId="15" xfId="0" applyNumberFormat="1" applyFont="1" applyFill="1" applyBorder="1" applyAlignment="1">
      <alignment horizontal="center" vertical="center" wrapText="1"/>
    </xf>
    <xf numFmtId="0" fontId="3" fillId="0" borderId="24" xfId="0" applyNumberFormat="1"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6"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17" xfId="0" applyNumberFormat="1"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29" xfId="0" applyFont="1" applyFill="1" applyBorder="1" applyAlignment="1">
      <alignment horizontal="center" vertical="center" wrapText="1"/>
    </xf>
    <xf numFmtId="0" fontId="16" fillId="0" borderId="0" xfId="0" applyFont="1" applyFill="1" applyAlignment="1">
      <alignment wrapText="1"/>
    </xf>
    <xf numFmtId="0" fontId="16" fillId="0" borderId="0" xfId="0" applyFont="1" applyFill="1" applyAlignment="1">
      <alignment vertical="top" wrapText="1"/>
    </xf>
    <xf numFmtId="0" fontId="11" fillId="0" borderId="0" xfId="0" applyFont="1" applyFill="1" applyBorder="1"/>
    <xf numFmtId="0" fontId="13" fillId="0" borderId="0" xfId="0" applyFont="1" applyFill="1"/>
    <xf numFmtId="0" fontId="8" fillId="0" borderId="1" xfId="0" applyFont="1" applyFill="1" applyBorder="1" applyAlignment="1">
      <alignment horizontal="center" vertical="center"/>
    </xf>
    <xf numFmtId="0" fontId="11" fillId="0" borderId="0" xfId="0" applyFont="1" applyFill="1" applyBorder="1" applyAlignment="1">
      <alignment vertical="center"/>
    </xf>
    <xf numFmtId="0" fontId="11" fillId="0" borderId="0" xfId="0" applyFont="1" applyFill="1" applyBorder="1" applyAlignment="1">
      <alignment horizontal="justify" vertical="center" wrapText="1"/>
    </xf>
    <xf numFmtId="0" fontId="3" fillId="0" borderId="2" xfId="0" applyFont="1" applyFill="1" applyBorder="1" applyAlignment="1">
      <alignment horizontal="center" vertical="center" wrapText="1"/>
    </xf>
    <xf numFmtId="0" fontId="16" fillId="0" borderId="29" xfId="0" applyFont="1" applyFill="1" applyBorder="1" applyAlignment="1">
      <alignment horizontal="center" vertical="top" wrapText="1"/>
    </xf>
    <xf numFmtId="0" fontId="16" fillId="0" borderId="21"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18" xfId="0" applyFont="1" applyFill="1" applyBorder="1" applyAlignment="1">
      <alignment horizontal="center" vertical="top" wrapText="1"/>
    </xf>
    <xf numFmtId="0" fontId="16" fillId="0" borderId="19" xfId="0" applyFont="1" applyFill="1" applyBorder="1" applyAlignment="1">
      <alignment horizontal="center" vertical="top" wrapText="1"/>
    </xf>
    <xf numFmtId="0" fontId="16" fillId="0" borderId="20" xfId="0" applyFont="1" applyFill="1" applyBorder="1" applyAlignment="1">
      <alignment horizontal="center" vertical="top" wrapText="1"/>
    </xf>
    <xf numFmtId="0" fontId="16" fillId="0" borderId="48"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33"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9" xfId="0" applyFont="1" applyFill="1" applyBorder="1" applyAlignment="1">
      <alignment horizontal="center" vertical="top" wrapText="1"/>
    </xf>
    <xf numFmtId="0" fontId="2" fillId="0" borderId="9" xfId="0" applyFont="1" applyFill="1" applyBorder="1" applyAlignment="1">
      <alignment vertical="top" wrapText="1"/>
    </xf>
    <xf numFmtId="0" fontId="2" fillId="0" borderId="9" xfId="0" applyFont="1" applyFill="1" applyBorder="1" applyAlignment="1">
      <alignment horizontal="center" vertical="center"/>
    </xf>
    <xf numFmtId="0" fontId="2" fillId="0" borderId="9" xfId="0" applyFont="1" applyFill="1" applyBorder="1" applyAlignment="1">
      <alignment vertical="center" wrapText="1"/>
    </xf>
    <xf numFmtId="0" fontId="2" fillId="0" borderId="9" xfId="0" applyFont="1" applyFill="1" applyBorder="1" applyAlignment="1">
      <alignment horizontal="center" vertical="top"/>
    </xf>
    <xf numFmtId="0" fontId="13" fillId="0" borderId="0" xfId="0" applyFont="1" applyFill="1" applyAlignment="1">
      <alignment horizontal="right" vertical="top"/>
    </xf>
    <xf numFmtId="0" fontId="13" fillId="0" borderId="0" xfId="0" applyFont="1" applyFill="1" applyBorder="1" applyAlignment="1">
      <alignment horizontal="right"/>
    </xf>
    <xf numFmtId="0" fontId="2" fillId="0" borderId="0" xfId="0" applyFont="1" applyFill="1" applyBorder="1" applyAlignment="1">
      <alignment horizontal="center" vertical="center"/>
    </xf>
    <xf numFmtId="0" fontId="6" fillId="0" borderId="0" xfId="0" applyFont="1" applyFill="1"/>
    <xf numFmtId="0" fontId="8" fillId="0" borderId="0" xfId="0" applyFont="1" applyFill="1"/>
    <xf numFmtId="0" fontId="3" fillId="0" borderId="0" xfId="0" applyFont="1" applyFill="1" applyBorder="1"/>
    <xf numFmtId="0" fontId="4" fillId="0" borderId="0" xfId="0" applyFont="1" applyFill="1" applyBorder="1" applyAlignment="1">
      <alignment horizontal="right"/>
    </xf>
    <xf numFmtId="0" fontId="4" fillId="0" borderId="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32"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3" fillId="0" borderId="2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2" xfId="0" applyNumberFormat="1" applyFont="1" applyFill="1" applyBorder="1" applyAlignment="1">
      <alignment horizontal="left" vertical="center" wrapText="1"/>
    </xf>
    <xf numFmtId="0" fontId="3" fillId="0" borderId="2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3" fillId="0" borderId="4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3" fillId="0" borderId="43" xfId="0" applyNumberFormat="1"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45" xfId="0" applyNumberFormat="1" applyFont="1" applyFill="1" applyBorder="1" applyAlignment="1">
      <alignment horizontal="center" vertical="center" wrapText="1"/>
    </xf>
    <xf numFmtId="0" fontId="16" fillId="0" borderId="12" xfId="0" applyFont="1" applyFill="1" applyBorder="1" applyAlignment="1">
      <alignment horizontal="center" vertical="center" wrapText="1"/>
    </xf>
    <xf numFmtId="0" fontId="4" fillId="0" borderId="24" xfId="0" applyFont="1" applyFill="1" applyBorder="1" applyAlignment="1">
      <alignment horizontal="left" vertical="center" wrapText="1"/>
    </xf>
    <xf numFmtId="0" fontId="3" fillId="0" borderId="22" xfId="0" applyNumberFormat="1" applyFont="1" applyFill="1" applyBorder="1" applyAlignment="1">
      <alignment horizontal="center" vertical="center" wrapText="1"/>
    </xf>
    <xf numFmtId="0" fontId="16" fillId="0" borderId="24" xfId="0" applyFont="1" applyFill="1" applyBorder="1" applyAlignment="1">
      <alignment horizontal="center" vertical="center" wrapText="1"/>
    </xf>
    <xf numFmtId="0" fontId="4" fillId="0" borderId="29" xfId="0" applyFont="1" applyFill="1" applyBorder="1" applyAlignment="1">
      <alignment horizontal="left" vertical="center" wrapText="1"/>
    </xf>
    <xf numFmtId="0" fontId="16" fillId="0" borderId="47" xfId="0" applyFont="1" applyFill="1" applyBorder="1" applyAlignment="1">
      <alignment horizontal="center" vertical="center" wrapText="1"/>
    </xf>
    <xf numFmtId="0" fontId="3" fillId="0" borderId="38" xfId="0" applyNumberFormat="1" applyFont="1" applyFill="1" applyBorder="1" applyAlignment="1">
      <alignment horizontal="center" vertical="center" wrapText="1"/>
    </xf>
    <xf numFmtId="0" fontId="4" fillId="0" borderId="29" xfId="0" applyFont="1" applyFill="1" applyBorder="1" applyAlignment="1">
      <alignment horizontal="left" vertical="top" wrapText="1"/>
    </xf>
    <xf numFmtId="0" fontId="16" fillId="0" borderId="47" xfId="0" applyFont="1" applyFill="1" applyBorder="1" applyAlignment="1">
      <alignment horizontal="center" vertical="top" wrapText="1"/>
    </xf>
    <xf numFmtId="0" fontId="16" fillId="0" borderId="27" xfId="0" applyFont="1" applyFill="1" applyBorder="1" applyAlignment="1">
      <alignment horizontal="center" vertical="center" wrapText="1"/>
    </xf>
    <xf numFmtId="0" fontId="16" fillId="0" borderId="34" xfId="0" applyFont="1" applyFill="1" applyBorder="1" applyAlignment="1">
      <alignment horizontal="center" vertical="center" wrapText="1"/>
    </xf>
    <xf numFmtId="0" fontId="16" fillId="0" borderId="30" xfId="0" applyFont="1" applyFill="1" applyBorder="1" applyAlignment="1">
      <alignment horizontal="center" vertical="center" wrapText="1"/>
    </xf>
    <xf numFmtId="0" fontId="16" fillId="0" borderId="36" xfId="0" applyFont="1" applyFill="1" applyBorder="1" applyAlignment="1">
      <alignment horizontal="center" vertical="center" wrapText="1"/>
    </xf>
    <xf numFmtId="0" fontId="16" fillId="0" borderId="35" xfId="0" applyFont="1" applyFill="1" applyBorder="1" applyAlignment="1">
      <alignment horizontal="center" vertical="center" wrapText="1"/>
    </xf>
    <xf numFmtId="0" fontId="9" fillId="0" borderId="0" xfId="0" applyFont="1" applyFill="1" applyAlignment="1">
      <alignment horizontal="right"/>
    </xf>
    <xf numFmtId="0" fontId="8" fillId="0" borderId="0" xfId="0" applyFont="1" applyFill="1" applyAlignment="1">
      <alignment horizontal="center" vertical="center"/>
    </xf>
    <xf numFmtId="0" fontId="7" fillId="0" borderId="17" xfId="0" applyFont="1" applyFill="1" applyBorder="1" applyAlignment="1">
      <alignment horizontal="center" vertical="center"/>
    </xf>
    <xf numFmtId="0" fontId="8" fillId="0" borderId="4" xfId="0" applyFont="1" applyFill="1" applyBorder="1" applyAlignment="1">
      <alignment horizontal="center" vertical="center"/>
    </xf>
    <xf numFmtId="0" fontId="7"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7" fillId="0" borderId="15" xfId="0" applyFont="1" applyFill="1" applyBorder="1" applyAlignment="1">
      <alignment horizontal="center" vertical="center"/>
    </xf>
    <xf numFmtId="17" fontId="11" fillId="0" borderId="1" xfId="0" applyNumberFormat="1" applyFont="1" applyFill="1" applyBorder="1" applyAlignment="1">
      <alignment horizontal="center" vertical="center"/>
    </xf>
    <xf numFmtId="0" fontId="0" fillId="0" borderId="1" xfId="0" applyFill="1" applyBorder="1" applyAlignment="1">
      <alignment vertical="top" wrapText="1"/>
    </xf>
    <xf numFmtId="0" fontId="14" fillId="0" borderId="17" xfId="0" applyFont="1" applyFill="1" applyBorder="1" applyAlignment="1">
      <alignment horizontal="center" vertical="center"/>
    </xf>
    <xf numFmtId="14" fontId="0" fillId="0" borderId="1" xfId="0" applyNumberFormat="1" applyFill="1" applyBorder="1" applyAlignment="1">
      <alignment vertical="top" wrapText="1"/>
    </xf>
    <xf numFmtId="17" fontId="11" fillId="0" borderId="10" xfId="0" applyNumberFormat="1" applyFont="1" applyFill="1" applyBorder="1" applyAlignment="1">
      <alignment horizontal="center" vertical="center"/>
    </xf>
    <xf numFmtId="0" fontId="2" fillId="0" borderId="1" xfId="0" applyFont="1" applyFill="1" applyBorder="1" applyAlignment="1">
      <alignment wrapText="1"/>
    </xf>
    <xf numFmtId="0" fontId="2" fillId="0" borderId="6" xfId="0" applyFont="1" applyFill="1" applyBorder="1" applyAlignment="1">
      <alignment horizontal="left" vertical="top" wrapText="1"/>
    </xf>
    <xf numFmtId="0" fontId="2" fillId="0" borderId="1" xfId="0" applyFont="1" applyFill="1" applyBorder="1" applyAlignment="1">
      <alignment vertical="center" wrapText="1"/>
    </xf>
    <xf numFmtId="0" fontId="0" fillId="0" borderId="1" xfId="0" applyFill="1" applyBorder="1" applyAlignment="1">
      <alignment horizontal="center" wrapText="1"/>
    </xf>
    <xf numFmtId="14" fontId="2" fillId="0" borderId="1" xfId="0" applyNumberFormat="1" applyFont="1" applyFill="1" applyBorder="1" applyAlignment="1">
      <alignment horizontal="center" vertical="center" wrapText="1"/>
    </xf>
    <xf numFmtId="0" fontId="0" fillId="0" borderId="1" xfId="0" applyFill="1" applyBorder="1" applyAlignment="1">
      <alignment wrapText="1"/>
    </xf>
    <xf numFmtId="14" fontId="0" fillId="0" borderId="1" xfId="0" applyNumberFormat="1" applyFill="1" applyBorder="1" applyAlignment="1">
      <alignment wrapText="1"/>
    </xf>
    <xf numFmtId="2" fontId="0" fillId="0" borderId="1" xfId="0" applyNumberFormat="1" applyFill="1" applyBorder="1" applyAlignment="1">
      <alignment wrapText="1"/>
    </xf>
    <xf numFmtId="0" fontId="2" fillId="0" borderId="1" xfId="0" applyFont="1" applyFill="1" applyBorder="1"/>
    <xf numFmtId="0" fontId="2" fillId="0" borderId="1" xfId="0" applyFont="1" applyFill="1" applyBorder="1" applyAlignment="1">
      <alignment vertical="top" wrapText="1"/>
    </xf>
    <xf numFmtId="0" fontId="11" fillId="0" borderId="1" xfId="0" applyFont="1" applyFill="1" applyBorder="1"/>
    <xf numFmtId="0" fontId="29" fillId="0" borderId="1" xfId="0" applyFont="1" applyFill="1" applyBorder="1" applyAlignment="1">
      <alignment horizontal="justify" vertical="top"/>
    </xf>
    <xf numFmtId="0" fontId="29" fillId="0" borderId="1" xfId="0" applyFont="1" applyFill="1" applyBorder="1" applyAlignment="1" applyProtection="1">
      <alignment horizontal="justify" vertical="top"/>
      <protection locked="0"/>
    </xf>
    <xf numFmtId="14" fontId="2" fillId="0" borderId="1" xfId="0" applyNumberFormat="1" applyFont="1" applyFill="1" applyBorder="1" applyAlignment="1">
      <alignment vertical="top" wrapText="1"/>
    </xf>
    <xf numFmtId="0" fontId="15" fillId="0" borderId="6" xfId="0" applyFont="1" applyFill="1" applyBorder="1" applyAlignment="1">
      <alignment horizontal="center" vertical="center" wrapText="1"/>
    </xf>
    <xf numFmtId="0" fontId="1" fillId="0" borderId="1" xfId="0" applyFont="1" applyFill="1" applyBorder="1" applyAlignment="1">
      <alignment wrapText="1"/>
    </xf>
    <xf numFmtId="0" fontId="2" fillId="0" borderId="1" xfId="0" applyFont="1" applyFill="1" applyBorder="1" applyAlignment="1">
      <alignment horizontal="center" vertical="top" wrapText="1"/>
    </xf>
    <xf numFmtId="17" fontId="2" fillId="0" borderId="1" xfId="0" applyNumberFormat="1" applyFont="1" applyFill="1" applyBorder="1" applyAlignment="1">
      <alignment horizontal="center" vertical="center" wrapText="1"/>
    </xf>
    <xf numFmtId="17" fontId="11" fillId="0" borderId="16" xfId="0" applyNumberFormat="1" applyFont="1" applyFill="1" applyBorder="1" applyAlignment="1">
      <alignment horizontal="center" vertical="center"/>
    </xf>
    <xf numFmtId="0" fontId="0" fillId="0" borderId="4" xfId="0" applyFill="1" applyBorder="1" applyAlignment="1">
      <alignment vertical="top" wrapText="1"/>
    </xf>
    <xf numFmtId="0" fontId="2" fillId="0" borderId="4" xfId="0" applyFont="1" applyFill="1" applyBorder="1" applyAlignment="1">
      <alignment horizontal="left" vertical="top" wrapText="1"/>
    </xf>
    <xf numFmtId="0" fontId="14" fillId="0" borderId="6" xfId="0" applyFont="1" applyFill="1" applyBorder="1" applyAlignment="1">
      <alignment horizontal="center" vertical="center"/>
    </xf>
    <xf numFmtId="0" fontId="29" fillId="0" borderId="6" xfId="0" applyFont="1" applyFill="1" applyBorder="1" applyAlignment="1" applyProtection="1">
      <alignment horizontal="justify" vertical="top"/>
      <protection locked="0"/>
    </xf>
    <xf numFmtId="0" fontId="2" fillId="0" borderId="6" xfId="0" applyFont="1" applyFill="1" applyBorder="1" applyAlignment="1">
      <alignment vertical="top" wrapText="1"/>
    </xf>
    <xf numFmtId="0" fontId="28" fillId="0" borderId="6" xfId="0" applyFont="1" applyFill="1" applyBorder="1" applyAlignment="1">
      <alignment horizontal="left" vertical="top" wrapText="1"/>
    </xf>
    <xf numFmtId="17" fontId="11" fillId="0" borderId="11" xfId="0" applyNumberFormat="1" applyFont="1" applyFill="1" applyBorder="1" applyAlignment="1">
      <alignment horizontal="center" vertical="center"/>
    </xf>
    <xf numFmtId="0" fontId="11" fillId="0" borderId="9" xfId="0" applyFont="1" applyFill="1" applyBorder="1"/>
    <xf numFmtId="0" fontId="2" fillId="0" borderId="12" xfId="0" applyFont="1" applyFill="1" applyBorder="1" applyAlignment="1">
      <alignment horizontal="left" vertical="top" wrapText="1"/>
    </xf>
    <xf numFmtId="0" fontId="8" fillId="0" borderId="56" xfId="0" applyFont="1" applyFill="1" applyBorder="1" applyAlignment="1">
      <alignment horizontal="center" vertical="center"/>
    </xf>
    <xf numFmtId="0" fontId="8" fillId="0" borderId="8" xfId="0" applyFont="1" applyFill="1" applyBorder="1" applyAlignment="1">
      <alignment horizontal="center" vertical="center"/>
    </xf>
    <xf numFmtId="0" fontId="7" fillId="0" borderId="16" xfId="0" applyFont="1" applyFill="1" applyBorder="1" applyAlignment="1">
      <alignment horizontal="center" vertical="center"/>
    </xf>
    <xf numFmtId="0" fontId="8" fillId="0" borderId="57" xfId="0" applyFont="1" applyFill="1" applyBorder="1" applyAlignment="1">
      <alignment horizontal="center" vertical="center"/>
    </xf>
    <xf numFmtId="0" fontId="8" fillId="0" borderId="2" xfId="0" applyFont="1" applyFill="1" applyBorder="1" applyAlignment="1">
      <alignment horizontal="center" vertical="center"/>
    </xf>
    <xf numFmtId="0" fontId="7" fillId="0" borderId="10" xfId="0" applyFont="1" applyFill="1" applyBorder="1" applyAlignment="1">
      <alignment horizontal="center" vertical="center"/>
    </xf>
    <xf numFmtId="0" fontId="8" fillId="0" borderId="58" xfId="0" applyFont="1" applyFill="1" applyBorder="1" applyAlignment="1">
      <alignment horizontal="center" vertical="center"/>
    </xf>
    <xf numFmtId="0" fontId="8" fillId="0" borderId="24"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29"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20" xfId="0" applyFont="1" applyFill="1" applyBorder="1" applyAlignment="1">
      <alignment horizontal="center" vertical="center"/>
    </xf>
    <xf numFmtId="17" fontId="2" fillId="0" borderId="16" xfId="0" applyNumberFormat="1" applyFont="1" applyFill="1" applyBorder="1" applyAlignment="1">
      <alignment horizontal="center" vertical="center" wrapText="1"/>
    </xf>
    <xf numFmtId="0" fontId="2" fillId="0" borderId="17" xfId="0" applyFont="1" applyFill="1" applyBorder="1" applyAlignment="1">
      <alignment horizontal="left" vertical="top" wrapText="1"/>
    </xf>
    <xf numFmtId="17" fontId="2" fillId="0" borderId="10" xfId="0" applyNumberFormat="1" applyFont="1" applyFill="1" applyBorder="1" applyAlignment="1">
      <alignment horizontal="center" vertical="center" wrapText="1"/>
    </xf>
    <xf numFmtId="14" fontId="2" fillId="0" borderId="1" xfId="0" applyNumberFormat="1" applyFont="1" applyFill="1" applyBorder="1" applyAlignment="1">
      <alignment wrapText="1"/>
    </xf>
    <xf numFmtId="0" fontId="28" fillId="0" borderId="6" xfId="0" applyFont="1" applyFill="1" applyBorder="1" applyAlignment="1">
      <alignment vertical="top" wrapText="1"/>
    </xf>
    <xf numFmtId="0" fontId="0" fillId="0" borderId="1" xfId="0" applyFill="1" applyBorder="1"/>
    <xf numFmtId="0" fontId="18" fillId="0" borderId="1" xfId="0" applyFont="1" applyFill="1" applyBorder="1" applyAlignment="1">
      <alignment wrapText="1"/>
    </xf>
    <xf numFmtId="14" fontId="3" fillId="0" borderId="1" xfId="0" applyNumberFormat="1" applyFont="1" applyFill="1" applyBorder="1" applyAlignment="1">
      <alignment horizontal="justify" vertical="top" wrapText="1"/>
    </xf>
    <xf numFmtId="0" fontId="3" fillId="0" borderId="1" xfId="0" applyFont="1" applyFill="1" applyBorder="1" applyAlignment="1">
      <alignment horizontal="justify" vertical="top" wrapText="1"/>
    </xf>
    <xf numFmtId="17" fontId="2" fillId="0" borderId="11" xfId="0" applyNumberFormat="1" applyFont="1" applyFill="1" applyBorder="1" applyAlignment="1">
      <alignment horizontal="center" vertical="center" wrapText="1"/>
    </xf>
    <xf numFmtId="0" fontId="0" fillId="0" borderId="6" xfId="0" applyFill="1" applyBorder="1" applyAlignment="1">
      <alignment wrapText="1"/>
    </xf>
    <xf numFmtId="0" fontId="0" fillId="0" borderId="9" xfId="0" applyFill="1" applyBorder="1" applyAlignment="1">
      <alignment wrapText="1"/>
    </xf>
    <xf numFmtId="0" fontId="2" fillId="0" borderId="9" xfId="0" applyFont="1" applyFill="1" applyBorder="1" applyAlignment="1">
      <alignment horizontal="left" vertical="top" wrapText="1"/>
    </xf>
    <xf numFmtId="0" fontId="2" fillId="0" borderId="1" xfId="0" applyNumberFormat="1" applyFont="1" applyFill="1" applyBorder="1" applyAlignment="1">
      <alignment horizontal="left" vertical="top" wrapText="1"/>
    </xf>
    <xf numFmtId="17" fontId="2" fillId="0" borderId="10" xfId="0" applyNumberFormat="1" applyFont="1" applyFill="1" applyBorder="1" applyAlignment="1">
      <alignment horizontal="center" vertical="center"/>
    </xf>
    <xf numFmtId="0" fontId="11" fillId="0" borderId="1" xfId="0" applyFont="1" applyFill="1" applyBorder="1" applyAlignment="1">
      <alignment horizontal="left" vertical="top" wrapText="1"/>
    </xf>
    <xf numFmtId="0" fontId="2" fillId="0" borderId="6" xfId="0" applyFont="1" applyFill="1" applyBorder="1" applyAlignment="1">
      <alignment horizontal="center" vertical="center" wrapText="1"/>
    </xf>
    <xf numFmtId="0" fontId="0" fillId="0" borderId="6" xfId="0" applyFont="1" applyFill="1" applyBorder="1" applyAlignment="1">
      <alignment wrapText="1"/>
    </xf>
    <xf numFmtId="0" fontId="11" fillId="0" borderId="6" xfId="0" applyFont="1" applyFill="1" applyBorder="1"/>
    <xf numFmtId="49" fontId="0" fillId="0" borderId="1" xfId="0" applyNumberFormat="1" applyFill="1" applyBorder="1" applyAlignment="1">
      <alignment vertical="distributed" wrapText="1"/>
    </xf>
    <xf numFmtId="49" fontId="0" fillId="0" borderId="1" xfId="0" applyNumberFormat="1" applyFill="1" applyBorder="1" applyAlignment="1">
      <alignment wrapText="1"/>
    </xf>
    <xf numFmtId="2" fontId="0" fillId="0" borderId="1" xfId="0" applyNumberFormat="1" applyFont="1" applyFill="1" applyBorder="1" applyAlignment="1">
      <alignment vertical="center" wrapText="1"/>
    </xf>
    <xf numFmtId="2" fontId="0" fillId="0" borderId="1" xfId="0" applyNumberFormat="1" applyFont="1" applyFill="1" applyBorder="1" applyAlignment="1">
      <alignment horizontal="left" vertical="top" wrapText="1"/>
    </xf>
    <xf numFmtId="17" fontId="2" fillId="0" borderId="1" xfId="0" applyNumberFormat="1" applyFont="1" applyFill="1" applyBorder="1" applyAlignment="1">
      <alignment horizontal="center" vertical="center"/>
    </xf>
    <xf numFmtId="0" fontId="0" fillId="0" borderId="1" xfId="0" applyFont="1" applyFill="1" applyBorder="1" applyAlignment="1">
      <alignment wrapText="1"/>
    </xf>
    <xf numFmtId="17" fontId="2" fillId="0" borderId="16" xfId="0" applyNumberFormat="1" applyFont="1" applyFill="1" applyBorder="1" applyAlignment="1">
      <alignment horizontal="center" vertical="center"/>
    </xf>
    <xf numFmtId="0" fontId="0" fillId="0" borderId="4" xfId="0" applyFill="1" applyBorder="1"/>
    <xf numFmtId="0" fontId="2" fillId="0" borderId="4" xfId="0" applyFont="1" applyFill="1" applyBorder="1" applyAlignment="1">
      <alignment vertical="top" wrapText="1"/>
    </xf>
    <xf numFmtId="0" fontId="11" fillId="0" borderId="6" xfId="0" applyFont="1" applyFill="1" applyBorder="1" applyAlignment="1">
      <alignment horizontal="left" vertical="top" wrapText="1"/>
    </xf>
    <xf numFmtId="17" fontId="2" fillId="0" borderId="11" xfId="0" applyNumberFormat="1" applyFont="1" applyFill="1" applyBorder="1" applyAlignment="1">
      <alignment horizontal="center" vertical="center"/>
    </xf>
    <xf numFmtId="14" fontId="0" fillId="0" borderId="9" xfId="0" applyNumberFormat="1" applyFill="1" applyBorder="1" applyAlignment="1">
      <alignment wrapText="1"/>
    </xf>
    <xf numFmtId="0" fontId="2" fillId="0" borderId="1" xfId="0" applyFont="1" applyFill="1" applyBorder="1" applyAlignment="1">
      <alignment horizontal="left" vertical="top"/>
    </xf>
    <xf numFmtId="0" fontId="0" fillId="0" borderId="1" xfId="0" applyFill="1" applyBorder="1" applyAlignment="1">
      <alignment horizontal="center" vertical="center" wrapText="1"/>
    </xf>
    <xf numFmtId="0" fontId="21" fillId="0" borderId="1" xfId="0" applyFont="1" applyFill="1" applyBorder="1" applyAlignment="1">
      <alignment horizontal="center" vertical="center" wrapText="1"/>
    </xf>
    <xf numFmtId="0" fontId="0" fillId="0" borderId="1" xfId="0" applyFill="1" applyBorder="1" applyAlignment="1">
      <alignment horizontal="center" vertical="top" wrapText="1"/>
    </xf>
    <xf numFmtId="0" fontId="2" fillId="0" borderId="0" xfId="0" applyFont="1" applyFill="1"/>
    <xf numFmtId="0" fontId="11" fillId="0" borderId="12" xfId="0" applyFont="1" applyFill="1" applyBorder="1" applyAlignment="1">
      <alignment horizontal="left" vertical="top" wrapText="1"/>
    </xf>
    <xf numFmtId="0" fontId="0" fillId="0" borderId="4" xfId="0" applyFill="1" applyBorder="1" applyAlignment="1">
      <alignment wrapText="1"/>
    </xf>
    <xf numFmtId="0" fontId="12" fillId="0" borderId="17" xfId="0" applyFont="1" applyFill="1" applyBorder="1" applyAlignment="1">
      <alignment vertical="center" wrapText="1"/>
    </xf>
    <xf numFmtId="0" fontId="12" fillId="0" borderId="6" xfId="0" applyFont="1" applyFill="1" applyBorder="1" applyAlignment="1">
      <alignment vertical="center" wrapText="1"/>
    </xf>
    <xf numFmtId="0" fontId="2" fillId="0" borderId="6" xfId="0" applyFont="1" applyFill="1" applyBorder="1" applyAlignment="1">
      <alignment horizontal="left" vertical="top" wrapText="1" shrinkToFit="1"/>
    </xf>
    <xf numFmtId="0" fontId="0" fillId="0" borderId="9" xfId="0" applyFill="1" applyBorder="1" applyAlignment="1">
      <alignment horizontal="center" vertical="center" wrapText="1"/>
    </xf>
    <xf numFmtId="0" fontId="2" fillId="0" borderId="12" xfId="0" applyFont="1" applyFill="1" applyBorder="1" applyAlignment="1">
      <alignment horizontal="left" vertical="top" wrapText="1" shrinkToFit="1"/>
    </xf>
    <xf numFmtId="14" fontId="2" fillId="0" borderId="4" xfId="0" applyNumberFormat="1" applyFont="1" applyFill="1" applyBorder="1" applyAlignment="1">
      <alignment horizontal="center" vertical="center" wrapText="1"/>
    </xf>
    <xf numFmtId="0" fontId="21" fillId="0" borderId="4" xfId="0" applyFont="1" applyFill="1" applyBorder="1" applyAlignment="1">
      <alignment horizontal="center" vertical="center" wrapText="1"/>
    </xf>
    <xf numFmtId="14" fontId="2" fillId="0" borderId="4" xfId="0" applyNumberFormat="1" applyFont="1" applyFill="1" applyBorder="1" applyAlignment="1">
      <alignment horizontal="left" vertical="top" wrapText="1"/>
    </xf>
    <xf numFmtId="0" fontId="2" fillId="0" borderId="9" xfId="0" applyFont="1" applyFill="1" applyBorder="1"/>
    <xf numFmtId="0" fontId="2" fillId="0" borderId="9" xfId="0" applyFont="1" applyFill="1" applyBorder="1" applyAlignment="1">
      <alignment wrapText="1"/>
    </xf>
    <xf numFmtId="0" fontId="20" fillId="0" borderId="4" xfId="0" applyFont="1" applyFill="1" applyBorder="1" applyAlignment="1">
      <alignment horizontal="center" vertical="center"/>
    </xf>
    <xf numFmtId="0" fontId="0" fillId="0" borderId="17" xfId="0" applyFont="1" applyFill="1" applyBorder="1" applyAlignment="1">
      <alignment vertical="center"/>
    </xf>
    <xf numFmtId="0" fontId="2" fillId="0" borderId="6" xfId="0" applyFont="1" applyFill="1" applyBorder="1"/>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9" fillId="0" borderId="1" xfId="0" applyFont="1" applyFill="1" applyBorder="1" applyAlignment="1">
      <alignment horizontal="left" vertical="top" wrapText="1" shrinkToFit="1"/>
    </xf>
    <xf numFmtId="0" fontId="2" fillId="0" borderId="1" xfId="0" applyFont="1" applyFill="1" applyBorder="1" applyAlignment="1">
      <alignment horizontal="left" wrapText="1"/>
    </xf>
    <xf numFmtId="0" fontId="2" fillId="0" borderId="6" xfId="0" applyNumberFormat="1" applyFont="1" applyFill="1" applyBorder="1" applyAlignment="1">
      <alignment vertical="top" wrapText="1"/>
    </xf>
    <xf numFmtId="0" fontId="2" fillId="0" borderId="1" xfId="0" applyFont="1" applyFill="1" applyBorder="1" applyAlignment="1">
      <alignment horizontal="center" wrapText="1"/>
    </xf>
    <xf numFmtId="0" fontId="0" fillId="0" borderId="1" xfId="0" applyFont="1" applyFill="1" applyBorder="1" applyAlignment="1">
      <alignment horizontal="center" vertical="center" wrapText="1"/>
    </xf>
    <xf numFmtId="0" fontId="2" fillId="0" borderId="6" xfId="0" applyFont="1" applyFill="1" applyBorder="1" applyAlignment="1">
      <alignment horizontal="justify" vertical="center" wrapText="1"/>
    </xf>
    <xf numFmtId="14" fontId="21" fillId="0" borderId="1" xfId="0" applyNumberFormat="1" applyFont="1" applyFill="1" applyBorder="1" applyAlignment="1">
      <alignment horizontal="center" vertical="center" wrapText="1"/>
    </xf>
    <xf numFmtId="0" fontId="0" fillId="0" borderId="1" xfId="0" applyFill="1" applyBorder="1" applyAlignment="1">
      <alignment horizontal="left" vertical="top" wrapText="1"/>
    </xf>
    <xf numFmtId="0" fontId="20" fillId="0" borderId="1" xfId="0" applyFont="1" applyFill="1" applyBorder="1" applyAlignment="1">
      <alignment horizontal="center" vertical="center"/>
    </xf>
    <xf numFmtId="0" fontId="0" fillId="0" borderId="6" xfId="0" applyFont="1" applyFill="1" applyBorder="1" applyAlignment="1">
      <alignment vertical="center"/>
    </xf>
    <xf numFmtId="0" fontId="2" fillId="0" borderId="6" xfId="0" applyFont="1" applyFill="1" applyBorder="1" applyAlignment="1">
      <alignment wrapText="1"/>
    </xf>
    <xf numFmtId="1" fontId="2" fillId="0" borderId="1" xfId="0" applyNumberFormat="1" applyFont="1" applyFill="1" applyBorder="1" applyAlignment="1">
      <alignment horizontal="center" wrapText="1"/>
    </xf>
    <xf numFmtId="0" fontId="2" fillId="0" borderId="1" xfId="0" applyNumberFormat="1" applyFont="1" applyFill="1" applyBorder="1" applyAlignment="1">
      <alignment horizontal="center" wrapText="1"/>
    </xf>
    <xf numFmtId="0" fontId="2" fillId="0" borderId="6" xfId="0" applyFont="1" applyFill="1" applyBorder="1" applyAlignment="1">
      <alignment horizontal="center"/>
    </xf>
    <xf numFmtId="0" fontId="17" fillId="0" borderId="0" xfId="0" applyFont="1" applyFill="1"/>
    <xf numFmtId="0" fontId="2" fillId="0" borderId="1" xfId="0" applyFont="1" applyFill="1" applyBorder="1" applyAlignment="1">
      <alignment horizontal="center"/>
    </xf>
    <xf numFmtId="0" fontId="0" fillId="0" borderId="1" xfId="0" applyFont="1" applyFill="1" applyBorder="1" applyAlignment="1">
      <alignment horizontal="center" vertical="top" wrapText="1"/>
    </xf>
    <xf numFmtId="0" fontId="0" fillId="0" borderId="6" xfId="0" applyFont="1" applyFill="1" applyBorder="1" applyAlignment="1">
      <alignment horizontal="center" vertical="top" wrapText="1"/>
    </xf>
    <xf numFmtId="0" fontId="0" fillId="0" borderId="1" xfId="0" applyFont="1" applyFill="1" applyBorder="1" applyAlignment="1">
      <alignment horizontal="center" wrapText="1"/>
    </xf>
    <xf numFmtId="0" fontId="0" fillId="0" borderId="1" xfId="0" applyFont="1" applyFill="1" applyBorder="1"/>
    <xf numFmtId="0" fontId="30" fillId="0" borderId="6" xfId="0" applyFont="1" applyFill="1" applyBorder="1" applyAlignment="1">
      <alignment wrapText="1"/>
    </xf>
    <xf numFmtId="0" fontId="0" fillId="0" borderId="1" xfId="0" applyFont="1" applyFill="1" applyBorder="1" applyAlignment="1">
      <alignment horizontal="center" vertical="center"/>
    </xf>
    <xf numFmtId="0" fontId="0" fillId="0" borderId="1" xfId="0" applyFont="1" applyFill="1" applyBorder="1" applyAlignment="1">
      <alignment vertical="top" wrapText="1"/>
    </xf>
    <xf numFmtId="0" fontId="0" fillId="0" borderId="6" xfId="0" applyFont="1" applyFill="1" applyBorder="1" applyAlignment="1">
      <alignment vertical="top" wrapText="1"/>
    </xf>
    <xf numFmtId="0" fontId="0" fillId="0" borderId="1" xfId="0" applyFont="1" applyFill="1" applyBorder="1" applyAlignment="1">
      <alignment horizontal="left" vertical="top" wrapText="1"/>
    </xf>
    <xf numFmtId="0" fontId="0" fillId="0" borderId="1" xfId="0" applyFont="1" applyFill="1" applyBorder="1" applyAlignment="1">
      <alignment horizontal="left" vertical="top"/>
    </xf>
    <xf numFmtId="0" fontId="2" fillId="0" borderId="1" xfId="0" applyFont="1" applyFill="1" applyBorder="1" applyAlignment="1">
      <alignment horizontal="left" vertical="center" wrapText="1"/>
    </xf>
    <xf numFmtId="0" fontId="2" fillId="0" borderId="1" xfId="0" applyFont="1" applyFill="1" applyBorder="1" applyAlignment="1">
      <alignment horizontal="justify" vertical="top" wrapText="1"/>
    </xf>
    <xf numFmtId="0" fontId="2" fillId="0" borderId="6" xfId="0" applyFont="1" applyFill="1" applyBorder="1" applyAlignment="1">
      <alignment horizontal="justify" vertical="top" wrapText="1"/>
    </xf>
    <xf numFmtId="0" fontId="28" fillId="0" borderId="1" xfId="0" applyFont="1" applyFill="1" applyBorder="1" applyAlignment="1">
      <alignment horizontal="center" vertical="center" wrapText="1"/>
    </xf>
    <xf numFmtId="42" fontId="2" fillId="0" borderId="1" xfId="0" applyNumberFormat="1" applyFont="1" applyFill="1" applyBorder="1" applyAlignment="1">
      <alignment horizontal="center" vertical="center" wrapText="1"/>
    </xf>
    <xf numFmtId="14" fontId="2" fillId="0" borderId="9" xfId="0" applyNumberFormat="1" applyFont="1" applyFill="1" applyBorder="1" applyAlignment="1">
      <alignment horizontal="center" vertical="center" wrapText="1"/>
    </xf>
    <xf numFmtId="0" fontId="21" fillId="0" borderId="9" xfId="0" applyFont="1" applyFill="1" applyBorder="1" applyAlignment="1">
      <alignment horizontal="center" vertical="center" wrapText="1"/>
    </xf>
    <xf numFmtId="0" fontId="8" fillId="0" borderId="33" xfId="0" applyFont="1" applyFill="1" applyBorder="1" applyAlignment="1">
      <alignment horizontal="center" textRotation="90" wrapText="1"/>
    </xf>
    <xf numFmtId="0" fontId="8" fillId="0" borderId="32" xfId="0" applyFont="1" applyFill="1" applyBorder="1" applyAlignment="1">
      <alignment horizontal="center" textRotation="90" wrapText="1"/>
    </xf>
    <xf numFmtId="0" fontId="8" fillId="0" borderId="5" xfId="0" applyFont="1" applyFill="1" applyBorder="1" applyAlignment="1">
      <alignment horizontal="center" textRotation="90" wrapText="1"/>
    </xf>
    <xf numFmtId="0" fontId="9" fillId="0" borderId="33" xfId="0" applyFont="1" applyFill="1" applyBorder="1" applyAlignment="1">
      <alignment horizontal="center" textRotation="90" wrapText="1"/>
    </xf>
    <xf numFmtId="0" fontId="9" fillId="0" borderId="23" xfId="0" applyFont="1" applyFill="1" applyBorder="1" applyAlignment="1">
      <alignment horizontal="center" textRotation="90" wrapText="1"/>
    </xf>
    <xf numFmtId="0" fontId="8" fillId="0" borderId="16"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59" xfId="0" applyFont="1" applyFill="1" applyBorder="1" applyAlignment="1">
      <alignment horizontal="justify" vertical="center" wrapText="1"/>
    </xf>
    <xf numFmtId="0" fontId="8" fillId="0" borderId="60" xfId="0" applyFont="1" applyFill="1" applyBorder="1" applyAlignment="1">
      <alignment horizontal="justify" vertical="center" wrapText="1"/>
    </xf>
    <xf numFmtId="0" fontId="8" fillId="0" borderId="60" xfId="0" applyFont="1" applyFill="1" applyBorder="1" applyAlignment="1">
      <alignment vertical="center" wrapText="1"/>
    </xf>
    <xf numFmtId="0" fontId="8" fillId="0" borderId="46" xfId="0" applyFont="1" applyFill="1" applyBorder="1" applyAlignment="1">
      <alignment vertical="center" wrapText="1"/>
    </xf>
    <xf numFmtId="0" fontId="8" fillId="0" borderId="21" xfId="0" applyFont="1" applyFill="1" applyBorder="1" applyAlignment="1">
      <alignment horizontal="center" vertical="center"/>
    </xf>
    <xf numFmtId="0" fontId="8" fillId="0" borderId="18" xfId="0" applyFont="1" applyFill="1" applyBorder="1" applyAlignment="1">
      <alignment horizontal="center" vertical="center"/>
    </xf>
    <xf numFmtId="0" fontId="7" fillId="0" borderId="29" xfId="0" applyFont="1" applyFill="1" applyBorder="1" applyAlignment="1">
      <alignment horizontal="left" vertical="center"/>
    </xf>
    <xf numFmtId="0" fontId="2" fillId="0" borderId="18" xfId="0" applyFont="1" applyFill="1" applyBorder="1" applyAlignment="1"/>
    <xf numFmtId="0" fontId="4" fillId="0" borderId="19" xfId="0" applyFont="1" applyFill="1" applyBorder="1" applyAlignment="1">
      <alignment horizontal="left" vertical="center" wrapText="1"/>
    </xf>
    <xf numFmtId="0" fontId="3" fillId="0" borderId="18" xfId="0" applyFont="1" applyFill="1" applyBorder="1" applyAlignment="1">
      <alignment horizontal="center" vertical="center" wrapText="1"/>
    </xf>
    <xf numFmtId="0" fontId="2" fillId="0" borderId="19" xfId="0" applyFont="1" applyFill="1" applyBorder="1" applyAlignment="1">
      <alignment horizontal="left" vertical="center" wrapText="1"/>
    </xf>
    <xf numFmtId="0" fontId="3" fillId="0" borderId="34" xfId="0" applyFont="1" applyFill="1" applyBorder="1"/>
    <xf numFmtId="0" fontId="16" fillId="0" borderId="35" xfId="0" applyFont="1" applyFill="1" applyBorder="1"/>
    <xf numFmtId="0" fontId="16" fillId="0" borderId="19" xfId="0" applyFont="1" applyFill="1" applyBorder="1" applyAlignment="1">
      <alignment horizontal="center" vertical="center" wrapText="1"/>
    </xf>
    <xf numFmtId="0" fontId="3" fillId="0" borderId="8" xfId="0" applyNumberFormat="1" applyFont="1" applyFill="1" applyBorder="1" applyAlignment="1">
      <alignment horizontal="center" vertical="center" wrapText="1"/>
    </xf>
    <xf numFmtId="0" fontId="3" fillId="0" borderId="45"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top" wrapText="1"/>
    </xf>
    <xf numFmtId="14" fontId="2" fillId="0" borderId="1" xfId="0" applyNumberFormat="1" applyFont="1" applyFill="1" applyBorder="1" applyAlignment="1">
      <alignment horizontal="left" vertical="top" wrapText="1"/>
    </xf>
    <xf numFmtId="0" fontId="13" fillId="0" borderId="0" xfId="0" applyFont="1" applyFill="1" applyBorder="1" applyAlignment="1">
      <alignment horizontal="center" vertical="center" wrapText="1"/>
    </xf>
    <xf numFmtId="0" fontId="12" fillId="0" borderId="0" xfId="0" applyFont="1" applyFill="1" applyAlignment="1">
      <alignment wrapText="1"/>
    </xf>
    <xf numFmtId="0" fontId="24" fillId="0" borderId="31" xfId="0" applyFont="1" applyFill="1" applyBorder="1" applyAlignment="1">
      <alignment horizontal="center" vertical="center"/>
    </xf>
    <xf numFmtId="0" fontId="25" fillId="0" borderId="14" xfId="0" applyFont="1" applyFill="1" applyBorder="1" applyAlignment="1">
      <alignment horizontal="center" vertical="center"/>
    </xf>
    <xf numFmtId="0" fontId="25" fillId="0" borderId="26" xfId="0" applyFont="1" applyFill="1" applyBorder="1" applyAlignment="1">
      <alignment horizontal="center" vertical="center"/>
    </xf>
    <xf numFmtId="0" fontId="11" fillId="0" borderId="16" xfId="0" applyFont="1" applyFill="1" applyBorder="1" applyAlignment="1">
      <alignment horizontal="center" vertical="center" wrapText="1"/>
    </xf>
    <xf numFmtId="0" fontId="11" fillId="0" borderId="10" xfId="0" applyFont="1" applyFill="1" applyBorder="1" applyAlignment="1"/>
    <xf numFmtId="0" fontId="11" fillId="0" borderId="11" xfId="0" applyFont="1" applyFill="1" applyBorder="1" applyAlignment="1"/>
    <xf numFmtId="0" fontId="11" fillId="0" borderId="4" xfId="0" applyFont="1" applyFill="1" applyBorder="1" applyAlignment="1">
      <alignment horizontal="center" vertical="center" wrapText="1"/>
    </xf>
    <xf numFmtId="0" fontId="11" fillId="0" borderId="1" xfId="0" applyFont="1" applyFill="1" applyBorder="1" applyAlignment="1"/>
    <xf numFmtId="0" fontId="11" fillId="0" borderId="9" xfId="0" applyFont="1" applyFill="1" applyBorder="1" applyAlignment="1"/>
    <xf numFmtId="0" fontId="11" fillId="0" borderId="17"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6"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9" xfId="0" applyFont="1" applyFill="1" applyBorder="1" applyAlignment="1">
      <alignment horizontal="center" vertical="center" wrapText="1"/>
    </xf>
    <xf numFmtId="0" fontId="12" fillId="0" borderId="0" xfId="0" applyFont="1" applyFill="1" applyBorder="1" applyAlignment="1">
      <alignment wrapText="1"/>
    </xf>
    <xf numFmtId="0" fontId="2" fillId="0" borderId="4" xfId="0" applyFont="1" applyFill="1" applyBorder="1" applyAlignment="1">
      <alignment horizontal="center" vertical="center" wrapText="1"/>
    </xf>
    <xf numFmtId="0" fontId="2" fillId="0" borderId="1" xfId="0" applyFont="1" applyFill="1" applyBorder="1" applyAlignment="1"/>
    <xf numFmtId="0" fontId="2" fillId="0" borderId="9" xfId="0" applyFont="1" applyFill="1" applyBorder="1" applyAlignment="1"/>
    <xf numFmtId="0" fontId="2" fillId="0" borderId="1"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0" xfId="0" applyFont="1" applyFill="1" applyBorder="1" applyAlignment="1"/>
    <xf numFmtId="0" fontId="2" fillId="0" borderId="11" xfId="0" applyFont="1" applyFill="1" applyBorder="1" applyAlignment="1"/>
    <xf numFmtId="0" fontId="22" fillId="0" borderId="33" xfId="0" applyFont="1" applyFill="1" applyBorder="1" applyAlignment="1">
      <alignment horizontal="center" vertical="center" wrapText="1"/>
    </xf>
    <xf numFmtId="0" fontId="23" fillId="0" borderId="32" xfId="0" applyFont="1" applyFill="1" applyBorder="1" applyAlignment="1">
      <alignment horizontal="center" vertical="center" wrapText="1"/>
    </xf>
    <xf numFmtId="0" fontId="26" fillId="0" borderId="23" xfId="0" applyFont="1" applyFill="1" applyBorder="1" applyAlignment="1">
      <alignment vertical="center" wrapText="1"/>
    </xf>
    <xf numFmtId="0" fontId="2" fillId="0" borderId="17"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6" xfId="0" applyFont="1" applyFill="1" applyBorder="1" applyAlignment="1">
      <alignment horizontal="center" vertical="center"/>
    </xf>
    <xf numFmtId="0" fontId="0" fillId="0" borderId="12" xfId="0" applyFont="1" applyFill="1" applyBorder="1" applyAlignment="1">
      <alignment horizontal="center" vertical="center"/>
    </xf>
    <xf numFmtId="0" fontId="22" fillId="0" borderId="31"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6" fillId="0" borderId="26"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26" fillId="0" borderId="14" xfId="0" applyFont="1" applyFill="1" applyBorder="1" applyAlignment="1">
      <alignment vertical="center" wrapText="1"/>
    </xf>
    <xf numFmtId="0" fontId="26" fillId="0" borderId="26" xfId="0" applyFont="1" applyFill="1" applyBorder="1" applyAlignment="1">
      <alignment vertical="center" wrapText="1"/>
    </xf>
    <xf numFmtId="0" fontId="22" fillId="0" borderId="53" xfId="0" applyFont="1" applyFill="1" applyBorder="1" applyAlignment="1">
      <alignment horizontal="center" vertical="center"/>
    </xf>
    <xf numFmtId="0" fontId="22" fillId="0" borderId="54" xfId="0" applyFont="1" applyFill="1" applyBorder="1" applyAlignment="1">
      <alignment horizontal="center" vertical="center"/>
    </xf>
    <xf numFmtId="0" fontId="26" fillId="0" borderId="55" xfId="0" applyFont="1" applyFill="1" applyBorder="1" applyAlignment="1">
      <alignment vertical="center"/>
    </xf>
    <xf numFmtId="0" fontId="2" fillId="0" borderId="8"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2" fillId="0" borderId="15" xfId="0" applyFont="1" applyFill="1" applyBorder="1" applyAlignment="1">
      <alignment horizontal="center" vertical="center"/>
    </xf>
    <xf numFmtId="0" fontId="0" fillId="0" borderId="36" xfId="0" applyFont="1" applyFill="1" applyBorder="1" applyAlignment="1">
      <alignment horizontal="center" vertical="center"/>
    </xf>
    <xf numFmtId="0" fontId="13" fillId="0" borderId="41" xfId="0" applyFont="1" applyFill="1" applyBorder="1" applyAlignment="1">
      <alignment horizontal="center" vertical="center" wrapText="1"/>
    </xf>
    <xf numFmtId="0" fontId="12" fillId="0" borderId="41" xfId="0" applyFont="1" applyFill="1" applyBorder="1" applyAlignment="1">
      <alignment wrapText="1"/>
    </xf>
    <xf numFmtId="0" fontId="22" fillId="0" borderId="33" xfId="0" applyFont="1" applyFill="1" applyBorder="1" applyAlignment="1">
      <alignment horizontal="center" vertical="center"/>
    </xf>
    <xf numFmtId="0" fontId="22" fillId="0" borderId="32" xfId="0" applyFont="1" applyFill="1" applyBorder="1" applyAlignment="1">
      <alignment horizontal="center" vertical="center"/>
    </xf>
    <xf numFmtId="0" fontId="26" fillId="0" borderId="23" xfId="0" applyFont="1" applyFill="1" applyBorder="1" applyAlignment="1">
      <alignment vertical="center"/>
    </xf>
    <xf numFmtId="0" fontId="2" fillId="0" borderId="1" xfId="0" applyFont="1" applyFill="1" applyBorder="1" applyAlignment="1">
      <alignment horizontal="left" vertical="top" wrapText="1"/>
    </xf>
    <xf numFmtId="14" fontId="2" fillId="0" borderId="1" xfId="0" applyNumberFormat="1" applyFont="1" applyFill="1" applyBorder="1" applyAlignment="1">
      <alignment horizontal="left" vertical="top" wrapText="1"/>
    </xf>
    <xf numFmtId="0" fontId="11" fillId="0" borderId="44" xfId="0" applyFont="1" applyFill="1" applyBorder="1" applyAlignment="1">
      <alignment horizontal="center" vertical="center" wrapText="1"/>
    </xf>
    <xf numFmtId="0" fontId="11" fillId="0" borderId="49" xfId="0" applyFont="1" applyFill="1" applyBorder="1" applyAlignment="1"/>
    <xf numFmtId="0" fontId="11" fillId="0" borderId="51" xfId="0" applyFont="1" applyFill="1" applyBorder="1" applyAlignment="1"/>
    <xf numFmtId="0" fontId="11" fillId="0" borderId="1" xfId="0" applyFont="1" applyFill="1" applyBorder="1" applyAlignment="1">
      <alignment horizontal="center"/>
    </xf>
    <xf numFmtId="0" fontId="11" fillId="0" borderId="9" xfId="0" applyFont="1" applyFill="1" applyBorder="1" applyAlignment="1">
      <alignment horizontal="center"/>
    </xf>
    <xf numFmtId="0" fontId="7" fillId="0" borderId="16"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7" fillId="0" borderId="40" xfId="0" applyFont="1" applyFill="1" applyBorder="1" applyAlignment="1">
      <alignment horizontal="center" vertical="top" wrapText="1"/>
    </xf>
    <xf numFmtId="0" fontId="7" fillId="0" borderId="52" xfId="0" applyFont="1" applyFill="1" applyBorder="1" applyAlignment="1">
      <alignment horizontal="center" vertical="top" wrapText="1"/>
    </xf>
    <xf numFmtId="0" fontId="8" fillId="0" borderId="52" xfId="0" applyFont="1" applyFill="1" applyBorder="1" applyAlignment="1">
      <alignment wrapText="1"/>
    </xf>
    <xf numFmtId="0" fontId="0" fillId="0" borderId="37" xfId="0" applyFill="1" applyBorder="1" applyAlignment="1"/>
    <xf numFmtId="0" fontId="7" fillId="0" borderId="0" xfId="0" applyFont="1" applyFill="1" applyAlignment="1">
      <alignment horizontal="center" vertical="center" wrapText="1"/>
    </xf>
    <xf numFmtId="0" fontId="0" fillId="0" borderId="0" xfId="0" applyFill="1" applyAlignment="1"/>
    <xf numFmtId="0" fontId="16" fillId="0" borderId="19"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3" fillId="0" borderId="16" xfId="0" applyFont="1" applyFill="1" applyBorder="1" applyAlignment="1">
      <alignment horizontal="center" vertical="center"/>
    </xf>
    <xf numFmtId="0" fontId="3" fillId="0" borderId="4" xfId="0" applyFont="1" applyFill="1" applyBorder="1" applyAlignment="1">
      <alignment horizontal="center" vertical="center"/>
    </xf>
    <xf numFmtId="0" fontId="2" fillId="0" borderId="4" xfId="0" applyFont="1" applyFill="1" applyBorder="1" applyAlignment="1">
      <alignment horizontal="center" vertical="center"/>
    </xf>
    <xf numFmtId="0" fontId="0" fillId="0" borderId="17" xfId="0" applyFont="1" applyFill="1" applyBorder="1" applyAlignment="1">
      <alignment horizontal="center" vertical="center"/>
    </xf>
    <xf numFmtId="0" fontId="3" fillId="0" borderId="4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7" xfId="0" applyFont="1" applyFill="1" applyBorder="1" applyAlignment="1">
      <alignment horizontal="center" vertical="center"/>
    </xf>
    <xf numFmtId="0" fontId="4" fillId="0" borderId="1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2" fillId="0" borderId="19" xfId="0" applyFont="1" applyFill="1" applyBorder="1" applyAlignment="1">
      <alignment wrapText="1"/>
    </xf>
    <xf numFmtId="0" fontId="0" fillId="0" borderId="20" xfId="0" applyFont="1" applyFill="1" applyBorder="1" applyAlignment="1">
      <alignment wrapText="1"/>
    </xf>
    <xf numFmtId="0" fontId="4" fillId="0" borderId="8" xfId="0" applyFont="1" applyFill="1" applyBorder="1" applyAlignment="1">
      <alignment horizontal="center" vertical="center" wrapText="1"/>
    </xf>
    <xf numFmtId="0" fontId="2" fillId="0" borderId="28" xfId="0" applyFont="1" applyFill="1" applyBorder="1" applyAlignment="1"/>
    <xf numFmtId="0" fontId="4" fillId="0" borderId="42" xfId="0" applyFont="1" applyFill="1" applyBorder="1" applyAlignment="1">
      <alignment horizontal="center" vertical="center" wrapText="1"/>
    </xf>
    <xf numFmtId="0" fontId="2" fillId="0" borderId="46" xfId="0" applyFont="1" applyFill="1" applyBorder="1" applyAlignment="1"/>
    <xf numFmtId="0" fontId="0" fillId="0" borderId="17" xfId="0" applyFill="1" applyBorder="1" applyAlignment="1">
      <alignment horizontal="center" vertical="center"/>
    </xf>
    <xf numFmtId="0" fontId="4" fillId="0" borderId="19" xfId="0" applyFont="1" applyFill="1" applyBorder="1" applyAlignment="1">
      <alignment horizontal="center" vertical="center" wrapText="1"/>
    </xf>
    <xf numFmtId="0" fontId="0" fillId="0" borderId="20" xfId="0"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R43"/>
  <sheetViews>
    <sheetView view="pageBreakPreview" zoomScale="75" zoomScaleSheetLayoutView="75" workbookViewId="0">
      <selection activeCell="E9" sqref="E9"/>
    </sheetView>
  </sheetViews>
  <sheetFormatPr defaultRowHeight="12"/>
  <cols>
    <col min="1" max="1" width="6.7109375" style="3" customWidth="1"/>
    <col min="2" max="2" width="21.7109375" style="3" customWidth="1"/>
    <col min="3" max="3" width="26" style="3" customWidth="1"/>
    <col min="4" max="4" width="14.5703125" style="3" customWidth="1"/>
    <col min="5" max="5" width="10.7109375" style="3" customWidth="1"/>
    <col min="6" max="6" width="9.85546875" style="3" customWidth="1"/>
    <col min="7" max="7" width="10" style="3" customWidth="1"/>
    <col min="8" max="8" width="9.85546875" style="3" customWidth="1"/>
    <col min="9" max="9" width="9.7109375" style="3" customWidth="1"/>
    <col min="10" max="10" width="10" style="3" customWidth="1"/>
    <col min="11" max="12" width="9.7109375" style="3" customWidth="1"/>
    <col min="13" max="13" width="9.42578125" style="3" customWidth="1"/>
    <col min="14" max="14" width="9.85546875" style="3" customWidth="1"/>
    <col min="15" max="15" width="5.7109375" style="3" customWidth="1"/>
    <col min="16" max="16" width="9.7109375" style="3" customWidth="1"/>
    <col min="17" max="17" width="57.85546875" style="3" customWidth="1"/>
    <col min="18" max="18" width="23.28515625" style="3" customWidth="1"/>
    <col min="19" max="16384" width="9.140625" style="3"/>
  </cols>
  <sheetData>
    <row r="1" spans="1:18">
      <c r="R1" s="23" t="s">
        <v>62</v>
      </c>
    </row>
    <row r="2" spans="1:18" ht="12.75" thickBot="1">
      <c r="A2" s="281" t="s">
        <v>1608</v>
      </c>
      <c r="B2" s="282"/>
      <c r="C2" s="282"/>
      <c r="D2" s="282"/>
      <c r="E2" s="282"/>
      <c r="F2" s="282"/>
      <c r="G2" s="282"/>
      <c r="H2" s="282"/>
      <c r="I2" s="282"/>
      <c r="J2" s="282"/>
      <c r="K2" s="282"/>
      <c r="L2" s="282"/>
      <c r="M2" s="282"/>
      <c r="N2" s="282"/>
      <c r="O2" s="282"/>
      <c r="P2" s="282"/>
      <c r="Q2" s="282"/>
    </row>
    <row r="3" spans="1:18" ht="14.25" customHeight="1">
      <c r="A3" s="286" t="s">
        <v>127</v>
      </c>
      <c r="B3" s="289" t="s">
        <v>126</v>
      </c>
      <c r="C3" s="289" t="s">
        <v>128</v>
      </c>
      <c r="D3" s="289" t="s">
        <v>50</v>
      </c>
      <c r="E3" s="289" t="s">
        <v>129</v>
      </c>
      <c r="F3" s="289" t="s">
        <v>130</v>
      </c>
      <c r="G3" s="289" t="s">
        <v>141</v>
      </c>
      <c r="H3" s="289"/>
      <c r="I3" s="289"/>
      <c r="J3" s="289"/>
      <c r="K3" s="289"/>
      <c r="L3" s="289"/>
      <c r="M3" s="289"/>
      <c r="N3" s="289"/>
      <c r="O3" s="289"/>
      <c r="P3" s="289"/>
      <c r="Q3" s="289"/>
      <c r="R3" s="292"/>
    </row>
    <row r="4" spans="1:18" ht="24">
      <c r="A4" s="287"/>
      <c r="B4" s="290"/>
      <c r="C4" s="290"/>
      <c r="D4" s="290"/>
      <c r="E4" s="290"/>
      <c r="F4" s="290"/>
      <c r="G4" s="293" t="s">
        <v>131</v>
      </c>
      <c r="H4" s="293"/>
      <c r="I4" s="293" t="s">
        <v>134</v>
      </c>
      <c r="J4" s="293"/>
      <c r="K4" s="293" t="s">
        <v>135</v>
      </c>
      <c r="L4" s="293"/>
      <c r="M4" s="293"/>
      <c r="N4" s="293" t="s">
        <v>139</v>
      </c>
      <c r="O4" s="293"/>
      <c r="P4" s="275" t="s">
        <v>48</v>
      </c>
      <c r="Q4" s="293" t="s">
        <v>47</v>
      </c>
      <c r="R4" s="294" t="s">
        <v>140</v>
      </c>
    </row>
    <row r="5" spans="1:18" ht="78.75" customHeight="1" thickBot="1">
      <c r="A5" s="288"/>
      <c r="B5" s="291"/>
      <c r="C5" s="291"/>
      <c r="D5" s="291"/>
      <c r="E5" s="291"/>
      <c r="F5" s="291"/>
      <c r="G5" s="1" t="s">
        <v>132</v>
      </c>
      <c r="H5" s="2" t="s">
        <v>133</v>
      </c>
      <c r="I5" s="1" t="s">
        <v>132</v>
      </c>
      <c r="J5" s="2" t="s">
        <v>133</v>
      </c>
      <c r="K5" s="2" t="s">
        <v>136</v>
      </c>
      <c r="L5" s="2" t="s">
        <v>137</v>
      </c>
      <c r="M5" s="2" t="s">
        <v>138</v>
      </c>
      <c r="N5" s="2" t="s">
        <v>49</v>
      </c>
      <c r="O5" s="2" t="s">
        <v>49</v>
      </c>
      <c r="P5" s="2" t="s">
        <v>49</v>
      </c>
      <c r="Q5" s="296"/>
      <c r="R5" s="295"/>
    </row>
    <row r="6" spans="1:18" ht="21.75" customHeight="1" thickBot="1">
      <c r="A6" s="283" t="s">
        <v>144</v>
      </c>
      <c r="B6" s="284"/>
      <c r="C6" s="284"/>
      <c r="D6" s="284"/>
      <c r="E6" s="284"/>
      <c r="F6" s="284"/>
      <c r="G6" s="284"/>
      <c r="H6" s="284"/>
      <c r="I6" s="284"/>
      <c r="J6" s="284"/>
      <c r="K6" s="284"/>
      <c r="L6" s="284"/>
      <c r="M6" s="284"/>
      <c r="N6" s="284"/>
      <c r="O6" s="284"/>
      <c r="P6" s="284"/>
      <c r="Q6" s="284"/>
      <c r="R6" s="285"/>
    </row>
    <row r="7" spans="1:18" ht="94.5" customHeight="1">
      <c r="A7" s="143">
        <v>43831</v>
      </c>
      <c r="B7" s="276" t="s">
        <v>86</v>
      </c>
      <c r="C7" s="276" t="s">
        <v>263</v>
      </c>
      <c r="D7" s="276" t="s">
        <v>377</v>
      </c>
      <c r="E7" s="276" t="s">
        <v>517</v>
      </c>
      <c r="F7" s="276" t="s">
        <v>396</v>
      </c>
      <c r="G7" s="276"/>
      <c r="H7" s="276"/>
      <c r="I7" s="276" t="s">
        <v>953</v>
      </c>
      <c r="J7" s="276" t="s">
        <v>516</v>
      </c>
      <c r="K7" s="144"/>
      <c r="L7" s="144"/>
      <c r="M7" s="144"/>
      <c r="N7" s="144"/>
      <c r="O7" s="144"/>
      <c r="P7" s="145" t="s">
        <v>520</v>
      </c>
      <c r="Q7" s="145" t="s">
        <v>518</v>
      </c>
      <c r="R7" s="122"/>
    </row>
    <row r="8" spans="1:18" ht="63.75" customHeight="1">
      <c r="A8" s="124">
        <v>43862</v>
      </c>
      <c r="B8" s="278" t="s">
        <v>86</v>
      </c>
      <c r="C8" s="278" t="s">
        <v>320</v>
      </c>
      <c r="D8" s="278" t="s">
        <v>315</v>
      </c>
      <c r="E8" s="278" t="s">
        <v>312</v>
      </c>
      <c r="F8" s="278"/>
      <c r="G8" s="121"/>
      <c r="H8" s="123"/>
      <c r="I8" s="121"/>
      <c r="J8" s="121"/>
      <c r="K8" s="121"/>
      <c r="L8" s="121"/>
      <c r="M8" s="121"/>
      <c r="N8" s="121"/>
      <c r="O8" s="121"/>
      <c r="P8" s="279" t="s">
        <v>1758</v>
      </c>
      <c r="Q8" s="279" t="s">
        <v>825</v>
      </c>
      <c r="R8" s="146"/>
    </row>
    <row r="9" spans="1:18" ht="39.75" customHeight="1">
      <c r="A9" s="124">
        <v>44075</v>
      </c>
      <c r="B9" s="278" t="s">
        <v>86</v>
      </c>
      <c r="C9" s="278" t="s">
        <v>950</v>
      </c>
      <c r="D9" s="278" t="s">
        <v>315</v>
      </c>
      <c r="E9" s="278" t="s">
        <v>951</v>
      </c>
      <c r="F9" s="278" t="s">
        <v>410</v>
      </c>
      <c r="G9" s="278" t="s">
        <v>1220</v>
      </c>
      <c r="H9" s="123"/>
      <c r="I9" s="121"/>
      <c r="J9" s="121"/>
      <c r="K9" s="121"/>
      <c r="L9" s="121"/>
      <c r="M9" s="121"/>
      <c r="N9" s="121"/>
      <c r="O9" s="121"/>
      <c r="P9" s="279" t="s">
        <v>1221</v>
      </c>
      <c r="Q9" s="279" t="s">
        <v>1222</v>
      </c>
      <c r="R9" s="146"/>
    </row>
    <row r="10" spans="1:18" ht="39.75" customHeight="1">
      <c r="A10" s="124">
        <v>44105</v>
      </c>
      <c r="B10" s="278" t="s">
        <v>86</v>
      </c>
      <c r="C10" s="278" t="s">
        <v>320</v>
      </c>
      <c r="D10" s="278" t="s">
        <v>315</v>
      </c>
      <c r="E10" s="278" t="s">
        <v>1356</v>
      </c>
      <c r="F10" s="278"/>
      <c r="G10" s="278"/>
      <c r="H10" s="123"/>
      <c r="I10" s="121"/>
      <c r="J10" s="121"/>
      <c r="K10" s="121"/>
      <c r="L10" s="121"/>
      <c r="M10" s="121"/>
      <c r="N10" s="121"/>
      <c r="O10" s="121"/>
      <c r="P10" s="279" t="s">
        <v>1761</v>
      </c>
      <c r="Q10" s="279"/>
      <c r="R10" s="146"/>
    </row>
    <row r="11" spans="1:18" ht="132" customHeight="1">
      <c r="A11" s="124">
        <v>43891</v>
      </c>
      <c r="B11" s="278" t="s">
        <v>87</v>
      </c>
      <c r="C11" s="278" t="s">
        <v>557</v>
      </c>
      <c r="D11" s="278" t="s">
        <v>261</v>
      </c>
      <c r="E11" s="278" t="s">
        <v>556</v>
      </c>
      <c r="F11" s="278" t="s">
        <v>410</v>
      </c>
      <c r="G11" s="278"/>
      <c r="H11" s="278"/>
      <c r="I11" s="125"/>
      <c r="J11" s="125"/>
      <c r="K11" s="125"/>
      <c r="L11" s="125"/>
      <c r="M11" s="125"/>
      <c r="N11" s="125"/>
      <c r="O11" s="125"/>
      <c r="P11" s="279" t="s">
        <v>367</v>
      </c>
      <c r="Q11" s="279" t="s">
        <v>655</v>
      </c>
      <c r="R11" s="126" t="s">
        <v>1589</v>
      </c>
    </row>
    <row r="12" spans="1:18" ht="118.5" customHeight="1">
      <c r="A12" s="124">
        <v>43922</v>
      </c>
      <c r="B12" s="278" t="s">
        <v>87</v>
      </c>
      <c r="C12" s="278" t="s">
        <v>656</v>
      </c>
      <c r="D12" s="278" t="s">
        <v>680</v>
      </c>
      <c r="E12" s="142">
        <v>43922</v>
      </c>
      <c r="F12" s="278" t="s">
        <v>396</v>
      </c>
      <c r="G12" s="127" t="s">
        <v>657</v>
      </c>
      <c r="H12" s="278" t="s">
        <v>658</v>
      </c>
      <c r="I12" s="125"/>
      <c r="J12" s="125"/>
      <c r="K12" s="125"/>
      <c r="L12" s="125"/>
      <c r="M12" s="125"/>
      <c r="N12" s="125"/>
      <c r="O12" s="125"/>
      <c r="P12" s="279" t="s">
        <v>659</v>
      </c>
      <c r="Q12" s="279" t="s">
        <v>1008</v>
      </c>
      <c r="R12" s="126" t="s">
        <v>660</v>
      </c>
    </row>
    <row r="13" spans="1:18" ht="119.25" customHeight="1">
      <c r="A13" s="124">
        <v>44075</v>
      </c>
      <c r="B13" s="278" t="s">
        <v>87</v>
      </c>
      <c r="C13" s="278" t="s">
        <v>320</v>
      </c>
      <c r="D13" s="278" t="s">
        <v>1003</v>
      </c>
      <c r="E13" s="142" t="s">
        <v>1004</v>
      </c>
      <c r="F13" s="278" t="s">
        <v>1005</v>
      </c>
      <c r="G13" s="127"/>
      <c r="H13" s="278"/>
      <c r="I13" s="125"/>
      <c r="J13" s="125"/>
      <c r="K13" s="125"/>
      <c r="L13" s="125"/>
      <c r="M13" s="125"/>
      <c r="N13" s="125"/>
      <c r="O13" s="125"/>
      <c r="P13" s="279" t="s">
        <v>1590</v>
      </c>
      <c r="Q13" s="279" t="s">
        <v>1007</v>
      </c>
      <c r="R13" s="126" t="s">
        <v>1006</v>
      </c>
    </row>
    <row r="14" spans="1:18" ht="182.25" customHeight="1">
      <c r="A14" s="124">
        <v>44105</v>
      </c>
      <c r="B14" s="278" t="s">
        <v>87</v>
      </c>
      <c r="C14" s="278" t="s">
        <v>324</v>
      </c>
      <c r="D14" s="278" t="s">
        <v>321</v>
      </c>
      <c r="E14" s="142" t="s">
        <v>1302</v>
      </c>
      <c r="F14" s="278" t="s">
        <v>1302</v>
      </c>
      <c r="G14" s="127"/>
      <c r="H14" s="278"/>
      <c r="I14" s="125"/>
      <c r="J14" s="125"/>
      <c r="K14" s="125"/>
      <c r="L14" s="125"/>
      <c r="M14" s="125"/>
      <c r="N14" s="125"/>
      <c r="O14" s="125"/>
      <c r="P14" s="279" t="s">
        <v>1314</v>
      </c>
      <c r="Q14" s="279" t="s">
        <v>1410</v>
      </c>
      <c r="R14" s="126" t="s">
        <v>1586</v>
      </c>
    </row>
    <row r="15" spans="1:18" ht="44.25" customHeight="1">
      <c r="A15" s="124">
        <v>43983</v>
      </c>
      <c r="B15" s="278" t="s">
        <v>145</v>
      </c>
      <c r="C15" s="278" t="s">
        <v>652</v>
      </c>
      <c r="D15" s="278" t="s">
        <v>547</v>
      </c>
      <c r="E15" s="278" t="s">
        <v>653</v>
      </c>
      <c r="F15" s="278"/>
      <c r="G15" s="128"/>
      <c r="H15" s="128"/>
      <c r="I15" s="128"/>
      <c r="J15" s="128"/>
      <c r="K15" s="128"/>
      <c r="L15" s="128"/>
      <c r="M15" s="128"/>
      <c r="N15" s="128"/>
      <c r="O15" s="128"/>
      <c r="P15" s="279"/>
      <c r="Q15" s="279" t="s">
        <v>654</v>
      </c>
      <c r="R15" s="126"/>
    </row>
    <row r="16" spans="1:18" ht="104.25" customHeight="1">
      <c r="A16" s="124">
        <v>44044</v>
      </c>
      <c r="B16" s="278" t="s">
        <v>145</v>
      </c>
      <c r="C16" s="278" t="s">
        <v>310</v>
      </c>
      <c r="D16" s="278" t="s">
        <v>261</v>
      </c>
      <c r="E16" s="120">
        <v>44044</v>
      </c>
      <c r="F16" s="278"/>
      <c r="G16" s="128"/>
      <c r="H16" s="128"/>
      <c r="I16" s="128"/>
      <c r="J16" s="128"/>
      <c r="K16" s="128"/>
      <c r="L16" s="128"/>
      <c r="M16" s="128"/>
      <c r="N16" s="128"/>
      <c r="O16" s="128"/>
      <c r="P16" s="279" t="s">
        <v>1274</v>
      </c>
      <c r="Q16" s="279" t="s">
        <v>1276</v>
      </c>
      <c r="R16" s="126" t="s">
        <v>1275</v>
      </c>
    </row>
    <row r="17" spans="1:18" ht="65.25" customHeight="1">
      <c r="A17" s="124">
        <v>44105</v>
      </c>
      <c r="B17" s="278" t="s">
        <v>145</v>
      </c>
      <c r="C17" s="278" t="s">
        <v>1486</v>
      </c>
      <c r="D17" s="278" t="s">
        <v>321</v>
      </c>
      <c r="E17" s="278" t="s">
        <v>1514</v>
      </c>
      <c r="F17" s="278" t="s">
        <v>738</v>
      </c>
      <c r="G17" s="128"/>
      <c r="H17" s="128"/>
      <c r="I17" s="128"/>
      <c r="J17" s="128"/>
      <c r="K17" s="128"/>
      <c r="L17" s="128"/>
      <c r="M17" s="128"/>
      <c r="N17" s="128"/>
      <c r="O17" s="128"/>
      <c r="P17" s="279" t="s">
        <v>1515</v>
      </c>
      <c r="Q17" s="279" t="s">
        <v>1416</v>
      </c>
      <c r="R17" s="126"/>
    </row>
    <row r="18" spans="1:18" ht="90" customHeight="1">
      <c r="A18" s="124">
        <v>43891</v>
      </c>
      <c r="B18" s="278" t="s">
        <v>146</v>
      </c>
      <c r="C18" s="278" t="s">
        <v>314</v>
      </c>
      <c r="D18" s="278" t="s">
        <v>261</v>
      </c>
      <c r="E18" s="278" t="s">
        <v>293</v>
      </c>
      <c r="F18" s="278" t="s">
        <v>358</v>
      </c>
      <c r="G18" s="278"/>
      <c r="H18" s="129"/>
      <c r="I18" s="130"/>
      <c r="J18" s="130"/>
      <c r="K18" s="130"/>
      <c r="L18" s="130"/>
      <c r="M18" s="130"/>
      <c r="N18" s="279" t="s">
        <v>1488</v>
      </c>
      <c r="O18" s="130"/>
      <c r="P18" s="278"/>
      <c r="Q18" s="279" t="s">
        <v>1489</v>
      </c>
      <c r="R18" s="126" t="s">
        <v>1587</v>
      </c>
    </row>
    <row r="19" spans="1:18" ht="66" customHeight="1">
      <c r="A19" s="124">
        <v>44105</v>
      </c>
      <c r="B19" s="278" t="s">
        <v>146</v>
      </c>
      <c r="C19" s="278" t="s">
        <v>1486</v>
      </c>
      <c r="D19" s="278" t="s">
        <v>321</v>
      </c>
      <c r="E19" s="278" t="s">
        <v>1487</v>
      </c>
      <c r="F19" s="130"/>
      <c r="G19" s="130"/>
      <c r="H19" s="131"/>
      <c r="I19" s="130"/>
      <c r="J19" s="131"/>
      <c r="K19" s="130"/>
      <c r="L19" s="132"/>
      <c r="M19" s="130"/>
      <c r="N19" s="130"/>
      <c r="O19" s="130"/>
      <c r="P19" s="279" t="s">
        <v>1490</v>
      </c>
      <c r="Q19" s="279" t="s">
        <v>1416</v>
      </c>
      <c r="R19" s="126"/>
    </row>
    <row r="20" spans="1:18" ht="54" customHeight="1">
      <c r="A20" s="124">
        <v>44075</v>
      </c>
      <c r="B20" s="278" t="s">
        <v>88</v>
      </c>
      <c r="C20" s="278" t="s">
        <v>1294</v>
      </c>
      <c r="D20" s="278" t="s">
        <v>506</v>
      </c>
      <c r="E20" s="278" t="s">
        <v>1036</v>
      </c>
      <c r="F20" s="278"/>
      <c r="G20" s="278"/>
      <c r="H20" s="278"/>
      <c r="I20" s="278"/>
      <c r="J20" s="278"/>
      <c r="K20" s="133"/>
      <c r="L20" s="133"/>
      <c r="M20" s="133"/>
      <c r="N20" s="133"/>
      <c r="O20" s="133"/>
      <c r="P20" s="134" t="s">
        <v>1591</v>
      </c>
      <c r="Q20" s="134"/>
      <c r="R20" s="126"/>
    </row>
    <row r="21" spans="1:18" ht="54" customHeight="1">
      <c r="A21" s="124">
        <v>44136</v>
      </c>
      <c r="B21" s="278" t="s">
        <v>88</v>
      </c>
      <c r="C21" s="278" t="s">
        <v>1294</v>
      </c>
      <c r="D21" s="278" t="s">
        <v>266</v>
      </c>
      <c r="E21" s="278" t="s">
        <v>1415</v>
      </c>
      <c r="F21" s="278"/>
      <c r="G21" s="278"/>
      <c r="H21" s="278"/>
      <c r="I21" s="278"/>
      <c r="J21" s="278"/>
      <c r="K21" s="133"/>
      <c r="L21" s="133"/>
      <c r="M21" s="133"/>
      <c r="N21" s="133"/>
      <c r="O21" s="133"/>
      <c r="P21" s="134" t="s">
        <v>1592</v>
      </c>
      <c r="Q21" s="134" t="s">
        <v>1416</v>
      </c>
      <c r="R21" s="126"/>
    </row>
    <row r="22" spans="1:18" ht="66" customHeight="1">
      <c r="A22" s="124">
        <v>43891</v>
      </c>
      <c r="B22" s="278" t="s">
        <v>147</v>
      </c>
      <c r="C22" s="278" t="s">
        <v>263</v>
      </c>
      <c r="D22" s="278" t="s">
        <v>405</v>
      </c>
      <c r="E22" s="278" t="s">
        <v>406</v>
      </c>
      <c r="F22" s="278" t="s">
        <v>407</v>
      </c>
      <c r="G22" s="134"/>
      <c r="H22" s="134"/>
      <c r="I22" s="134"/>
      <c r="J22" s="134"/>
      <c r="K22" s="134"/>
      <c r="L22" s="134"/>
      <c r="M22" s="134"/>
      <c r="N22" s="134"/>
      <c r="O22" s="134"/>
      <c r="P22" s="134" t="s">
        <v>365</v>
      </c>
      <c r="Q22" s="134" t="s">
        <v>364</v>
      </c>
      <c r="R22" s="126" t="s">
        <v>275</v>
      </c>
    </row>
    <row r="23" spans="1:18" ht="55.5" customHeight="1">
      <c r="A23" s="124">
        <v>43952</v>
      </c>
      <c r="B23" s="278" t="s">
        <v>147</v>
      </c>
      <c r="C23" s="278" t="s">
        <v>649</v>
      </c>
      <c r="D23" s="278" t="s">
        <v>261</v>
      </c>
      <c r="E23" s="278" t="s">
        <v>757</v>
      </c>
      <c r="F23" s="278" t="s">
        <v>678</v>
      </c>
      <c r="G23" s="278" t="s">
        <v>671</v>
      </c>
      <c r="H23" s="278" t="s">
        <v>755</v>
      </c>
      <c r="I23" s="278" t="s">
        <v>672</v>
      </c>
      <c r="J23" s="278" t="s">
        <v>754</v>
      </c>
      <c r="K23" s="135"/>
      <c r="L23" s="134"/>
      <c r="M23" s="134"/>
      <c r="N23" s="134"/>
      <c r="O23" s="134"/>
      <c r="P23" s="134" t="s">
        <v>670</v>
      </c>
      <c r="Q23" s="134" t="s">
        <v>756</v>
      </c>
      <c r="R23" s="126"/>
    </row>
    <row r="24" spans="1:18" ht="52.5" customHeight="1">
      <c r="A24" s="124">
        <v>43952</v>
      </c>
      <c r="B24" s="278" t="s">
        <v>147</v>
      </c>
      <c r="C24" s="278" t="s">
        <v>310</v>
      </c>
      <c r="D24" s="278" t="s">
        <v>261</v>
      </c>
      <c r="E24" s="278"/>
      <c r="F24" s="278"/>
      <c r="G24" s="278"/>
      <c r="H24" s="278"/>
      <c r="I24" s="278"/>
      <c r="J24" s="278"/>
      <c r="K24" s="135"/>
      <c r="L24" s="134"/>
      <c r="M24" s="134"/>
      <c r="N24" s="134"/>
      <c r="O24" s="134"/>
      <c r="P24" s="134"/>
      <c r="Q24" s="134" t="s">
        <v>1588</v>
      </c>
      <c r="R24" s="126"/>
    </row>
    <row r="25" spans="1:18" ht="66" customHeight="1">
      <c r="A25" s="124">
        <v>44105</v>
      </c>
      <c r="B25" s="278" t="s">
        <v>147</v>
      </c>
      <c r="C25" s="278" t="s">
        <v>324</v>
      </c>
      <c r="D25" s="278" t="s">
        <v>315</v>
      </c>
      <c r="E25" s="278" t="s">
        <v>949</v>
      </c>
      <c r="F25" s="278" t="s">
        <v>738</v>
      </c>
      <c r="G25" s="278"/>
      <c r="H25" s="278"/>
      <c r="I25" s="278"/>
      <c r="J25" s="278"/>
      <c r="K25" s="135"/>
      <c r="L25" s="134"/>
      <c r="M25" s="134"/>
      <c r="N25" s="134"/>
      <c r="O25" s="134"/>
      <c r="P25" s="134" t="s">
        <v>1303</v>
      </c>
      <c r="Q25" s="134" t="s">
        <v>1035</v>
      </c>
      <c r="R25" s="126"/>
    </row>
    <row r="26" spans="1:18" ht="64.5" customHeight="1">
      <c r="A26" s="124">
        <v>44075</v>
      </c>
      <c r="B26" s="278" t="s">
        <v>147</v>
      </c>
      <c r="C26" s="278" t="s">
        <v>1037</v>
      </c>
      <c r="D26" s="278" t="s">
        <v>393</v>
      </c>
      <c r="E26" s="278" t="s">
        <v>1036</v>
      </c>
      <c r="F26" s="278" t="s">
        <v>1036</v>
      </c>
      <c r="G26" s="136"/>
      <c r="H26" s="136"/>
      <c r="I26" s="136"/>
      <c r="J26" s="136"/>
      <c r="K26" s="137"/>
      <c r="L26" s="137"/>
      <c r="M26" s="137"/>
      <c r="N26" s="137"/>
      <c r="O26" s="137"/>
      <c r="P26" s="134" t="s">
        <v>1038</v>
      </c>
      <c r="Q26" s="134" t="s">
        <v>1039</v>
      </c>
      <c r="R26" s="147"/>
    </row>
    <row r="27" spans="1:18" ht="117" customHeight="1">
      <c r="A27" s="124">
        <v>44105</v>
      </c>
      <c r="B27" s="278" t="s">
        <v>147</v>
      </c>
      <c r="C27" s="278" t="s">
        <v>1304</v>
      </c>
      <c r="D27" s="278" t="s">
        <v>1501</v>
      </c>
      <c r="E27" s="278" t="s">
        <v>1422</v>
      </c>
      <c r="F27" s="278"/>
      <c r="G27" s="136"/>
      <c r="H27" s="136"/>
      <c r="I27" s="136"/>
      <c r="J27" s="136"/>
      <c r="K27" s="137"/>
      <c r="L27" s="137"/>
      <c r="M27" s="137"/>
      <c r="N27" s="137"/>
      <c r="O27" s="137"/>
      <c r="P27" s="134" t="s">
        <v>1500</v>
      </c>
      <c r="Q27" s="134" t="s">
        <v>1503</v>
      </c>
      <c r="R27" s="148" t="s">
        <v>1502</v>
      </c>
    </row>
    <row r="28" spans="1:18" ht="65.25" customHeight="1">
      <c r="A28" s="124">
        <v>43891</v>
      </c>
      <c r="B28" s="278" t="s">
        <v>89</v>
      </c>
      <c r="C28" s="278" t="s">
        <v>314</v>
      </c>
      <c r="D28" s="278" t="s">
        <v>321</v>
      </c>
      <c r="E28" s="278" t="s">
        <v>513</v>
      </c>
      <c r="F28" s="278"/>
      <c r="G28" s="278" t="s">
        <v>512</v>
      </c>
      <c r="H28" s="278" t="s">
        <v>487</v>
      </c>
      <c r="I28" s="130"/>
      <c r="J28" s="130"/>
      <c r="K28" s="278"/>
      <c r="L28" s="278"/>
      <c r="M28" s="278"/>
      <c r="N28" s="130"/>
      <c r="O28" s="130"/>
      <c r="P28" s="138" t="s">
        <v>565</v>
      </c>
      <c r="Q28" s="279" t="s">
        <v>323</v>
      </c>
      <c r="R28" s="139"/>
    </row>
    <row r="29" spans="1:18" ht="67.5" customHeight="1">
      <c r="A29" s="124">
        <v>43891</v>
      </c>
      <c r="B29" s="278" t="s">
        <v>89</v>
      </c>
      <c r="C29" s="278" t="s">
        <v>324</v>
      </c>
      <c r="D29" s="278" t="s">
        <v>321</v>
      </c>
      <c r="E29" s="278" t="s">
        <v>807</v>
      </c>
      <c r="F29" s="278"/>
      <c r="G29" s="278"/>
      <c r="H29" s="129"/>
      <c r="I29" s="130"/>
      <c r="J29" s="130"/>
      <c r="K29" s="278"/>
      <c r="L29" s="278"/>
      <c r="M29" s="278"/>
      <c r="N29" s="130"/>
      <c r="O29" s="130"/>
      <c r="P29" s="138" t="s">
        <v>873</v>
      </c>
      <c r="Q29" s="279" t="s">
        <v>808</v>
      </c>
      <c r="R29" s="126" t="s">
        <v>566</v>
      </c>
    </row>
    <row r="30" spans="1:18" ht="144" customHeight="1">
      <c r="A30" s="124">
        <v>44075</v>
      </c>
      <c r="B30" s="278" t="s">
        <v>89</v>
      </c>
      <c r="C30" s="278" t="s">
        <v>324</v>
      </c>
      <c r="D30" s="278" t="s">
        <v>315</v>
      </c>
      <c r="E30" s="129" t="s">
        <v>1217</v>
      </c>
      <c r="F30" s="278"/>
      <c r="G30" s="278"/>
      <c r="H30" s="129"/>
      <c r="I30" s="130"/>
      <c r="J30" s="130"/>
      <c r="K30" s="278"/>
      <c r="L30" s="278"/>
      <c r="M30" s="278"/>
      <c r="N30" s="130"/>
      <c r="O30" s="130"/>
      <c r="P30" s="138" t="s">
        <v>1288</v>
      </c>
      <c r="Q30" s="279" t="s">
        <v>1289</v>
      </c>
      <c r="R30" s="126" t="s">
        <v>1290</v>
      </c>
    </row>
    <row r="31" spans="1:18" ht="69" customHeight="1">
      <c r="A31" s="124">
        <v>44136</v>
      </c>
      <c r="B31" s="278" t="s">
        <v>89</v>
      </c>
      <c r="C31" s="278" t="s">
        <v>314</v>
      </c>
      <c r="D31" s="278" t="s">
        <v>377</v>
      </c>
      <c r="E31" s="278" t="s">
        <v>1505</v>
      </c>
      <c r="F31" s="278"/>
      <c r="G31" s="278"/>
      <c r="H31" s="278"/>
      <c r="I31" s="278"/>
      <c r="J31" s="278"/>
      <c r="K31" s="278" t="s">
        <v>1506</v>
      </c>
      <c r="L31" s="278" t="s">
        <v>1507</v>
      </c>
      <c r="M31" s="278" t="s">
        <v>1504</v>
      </c>
      <c r="N31" s="278"/>
      <c r="O31" s="278"/>
      <c r="P31" s="278"/>
      <c r="Q31" s="279"/>
      <c r="R31" s="126"/>
    </row>
    <row r="32" spans="1:18" ht="41.25" customHeight="1">
      <c r="A32" s="124">
        <v>43831</v>
      </c>
      <c r="B32" s="278" t="s">
        <v>192</v>
      </c>
      <c r="C32" s="278" t="s">
        <v>538</v>
      </c>
      <c r="D32" s="278" t="s">
        <v>393</v>
      </c>
      <c r="E32" s="278" t="s">
        <v>539</v>
      </c>
      <c r="F32" s="278" t="s">
        <v>540</v>
      </c>
      <c r="G32" s="278"/>
      <c r="H32" s="129"/>
      <c r="I32" s="130"/>
      <c r="J32" s="130"/>
      <c r="K32" s="278"/>
      <c r="L32" s="278"/>
      <c r="M32" s="278"/>
      <c r="N32" s="130"/>
      <c r="O32" s="130"/>
      <c r="P32" s="138" t="s">
        <v>1760</v>
      </c>
      <c r="Q32" s="279"/>
      <c r="R32" s="139"/>
    </row>
    <row r="33" spans="1:18" ht="66.75" customHeight="1">
      <c r="A33" s="124">
        <v>43891</v>
      </c>
      <c r="B33" s="278" t="s">
        <v>192</v>
      </c>
      <c r="C33" s="278" t="s">
        <v>324</v>
      </c>
      <c r="D33" s="278" t="s">
        <v>315</v>
      </c>
      <c r="E33" s="129" t="s">
        <v>332</v>
      </c>
      <c r="F33" s="278"/>
      <c r="G33" s="278"/>
      <c r="H33" s="278"/>
      <c r="I33" s="140"/>
      <c r="J33" s="140"/>
      <c r="K33" s="140"/>
      <c r="L33" s="140"/>
      <c r="M33" s="140"/>
      <c r="N33" s="140"/>
      <c r="O33" s="140"/>
      <c r="P33" s="134" t="s">
        <v>521</v>
      </c>
      <c r="Q33" s="279" t="s">
        <v>325</v>
      </c>
      <c r="R33" s="139"/>
    </row>
    <row r="34" spans="1:18" ht="66.75" customHeight="1">
      <c r="A34" s="124">
        <v>43891</v>
      </c>
      <c r="B34" s="278" t="s">
        <v>192</v>
      </c>
      <c r="C34" s="278" t="s">
        <v>324</v>
      </c>
      <c r="D34" s="278" t="s">
        <v>321</v>
      </c>
      <c r="E34" s="129" t="s">
        <v>604</v>
      </c>
      <c r="F34" s="278"/>
      <c r="G34" s="278"/>
      <c r="H34" s="278"/>
      <c r="I34" s="140"/>
      <c r="J34" s="140"/>
      <c r="K34" s="140"/>
      <c r="L34" s="140"/>
      <c r="M34" s="140"/>
      <c r="N34" s="140"/>
      <c r="O34" s="140"/>
      <c r="P34" s="134" t="s">
        <v>1593</v>
      </c>
      <c r="Q34" s="279" t="s">
        <v>718</v>
      </c>
      <c r="R34" s="149" t="s">
        <v>719</v>
      </c>
    </row>
    <row r="35" spans="1:18" ht="66.75" customHeight="1">
      <c r="A35" s="124">
        <v>44044</v>
      </c>
      <c r="B35" s="278" t="s">
        <v>192</v>
      </c>
      <c r="C35" s="278" t="s">
        <v>324</v>
      </c>
      <c r="D35" s="278" t="s">
        <v>321</v>
      </c>
      <c r="E35" s="129" t="s">
        <v>903</v>
      </c>
      <c r="F35" s="278"/>
      <c r="G35" s="278" t="s">
        <v>1050</v>
      </c>
      <c r="H35" s="278" t="s">
        <v>910</v>
      </c>
      <c r="I35" s="140"/>
      <c r="J35" s="140"/>
      <c r="K35" s="140"/>
      <c r="L35" s="140"/>
      <c r="M35" s="140"/>
      <c r="N35" s="140"/>
      <c r="O35" s="140"/>
      <c r="P35" s="134"/>
      <c r="Q35" s="279" t="s">
        <v>1051</v>
      </c>
      <c r="R35" s="149"/>
    </row>
    <row r="36" spans="1:18" ht="66.75" customHeight="1">
      <c r="A36" s="124">
        <v>44166</v>
      </c>
      <c r="B36" s="278" t="s">
        <v>192</v>
      </c>
      <c r="C36" s="278" t="s">
        <v>324</v>
      </c>
      <c r="D36" s="278" t="s">
        <v>321</v>
      </c>
      <c r="E36" s="129" t="s">
        <v>1406</v>
      </c>
      <c r="F36" s="278"/>
      <c r="G36" s="278" t="s">
        <v>1407</v>
      </c>
      <c r="H36" s="278" t="s">
        <v>1408</v>
      </c>
      <c r="I36" s="140"/>
      <c r="J36" s="140"/>
      <c r="K36" s="140"/>
      <c r="L36" s="140"/>
      <c r="M36" s="140"/>
      <c r="N36" s="140"/>
      <c r="O36" s="140"/>
      <c r="P36" s="134"/>
      <c r="Q36" s="279"/>
      <c r="R36" s="149" t="s">
        <v>1409</v>
      </c>
    </row>
    <row r="37" spans="1:18" ht="66.75" customHeight="1">
      <c r="A37" s="124">
        <v>43891</v>
      </c>
      <c r="B37" s="278" t="s">
        <v>90</v>
      </c>
      <c r="C37" s="278" t="s">
        <v>294</v>
      </c>
      <c r="D37" s="278" t="s">
        <v>292</v>
      </c>
      <c r="E37" s="278" t="s">
        <v>404</v>
      </c>
      <c r="F37" s="278" t="s">
        <v>403</v>
      </c>
      <c r="G37" s="278"/>
      <c r="H37" s="278"/>
      <c r="I37" s="278" t="s">
        <v>295</v>
      </c>
      <c r="J37" s="140"/>
      <c r="K37" s="278"/>
      <c r="L37" s="278"/>
      <c r="M37" s="278"/>
      <c r="N37" s="140"/>
      <c r="O37" s="140"/>
      <c r="P37" s="134"/>
      <c r="Q37" s="279" t="s">
        <v>296</v>
      </c>
      <c r="R37" s="139"/>
    </row>
    <row r="38" spans="1:18" ht="43.5" customHeight="1">
      <c r="A38" s="124">
        <v>43983</v>
      </c>
      <c r="B38" s="278" t="s">
        <v>90</v>
      </c>
      <c r="C38" s="278" t="s">
        <v>538</v>
      </c>
      <c r="D38" s="278" t="s">
        <v>292</v>
      </c>
      <c r="E38" s="278" t="s">
        <v>1762</v>
      </c>
      <c r="F38" s="278"/>
      <c r="G38" s="278"/>
      <c r="H38" s="278"/>
      <c r="I38" s="278"/>
      <c r="J38" s="140"/>
      <c r="K38" s="278"/>
      <c r="L38" s="278"/>
      <c r="M38" s="278"/>
      <c r="N38" s="140"/>
      <c r="O38" s="140"/>
      <c r="P38" s="134" t="s">
        <v>1763</v>
      </c>
      <c r="Q38" s="279"/>
      <c r="R38" s="139"/>
    </row>
    <row r="39" spans="1:18" ht="43.5" customHeight="1">
      <c r="A39" s="124">
        <v>44013</v>
      </c>
      <c r="B39" s="278" t="s">
        <v>90</v>
      </c>
      <c r="C39" s="278" t="s">
        <v>45</v>
      </c>
      <c r="D39" s="278" t="s">
        <v>547</v>
      </c>
      <c r="E39" s="278" t="s">
        <v>871</v>
      </c>
      <c r="F39" s="278"/>
      <c r="G39" s="278"/>
      <c r="H39" s="278"/>
      <c r="I39" s="278"/>
      <c r="J39" s="140"/>
      <c r="K39" s="278"/>
      <c r="L39" s="278"/>
      <c r="M39" s="278"/>
      <c r="N39" s="140"/>
      <c r="O39" s="140"/>
      <c r="P39" s="134"/>
      <c r="Q39" s="279" t="s">
        <v>1140</v>
      </c>
      <c r="R39" s="126" t="s">
        <v>1176</v>
      </c>
    </row>
    <row r="40" spans="1:18" ht="64.5" customHeight="1">
      <c r="A40" s="124">
        <v>43891</v>
      </c>
      <c r="B40" s="141" t="s">
        <v>91</v>
      </c>
      <c r="C40" s="278" t="s">
        <v>1773</v>
      </c>
      <c r="D40" s="278" t="s">
        <v>321</v>
      </c>
      <c r="E40" s="275" t="s">
        <v>569</v>
      </c>
      <c r="F40" s="275"/>
      <c r="G40" s="275" t="s">
        <v>573</v>
      </c>
      <c r="H40" s="275" t="s">
        <v>574</v>
      </c>
      <c r="I40" s="130"/>
      <c r="J40" s="130"/>
      <c r="K40" s="130"/>
      <c r="L40" s="130"/>
      <c r="M40" s="130"/>
      <c r="N40" s="135"/>
      <c r="O40" s="134"/>
      <c r="P40" s="134" t="s">
        <v>572</v>
      </c>
      <c r="Q40" s="279" t="s">
        <v>326</v>
      </c>
      <c r="R40" s="126"/>
    </row>
    <row r="41" spans="1:18" ht="53.25" customHeight="1">
      <c r="A41" s="124">
        <v>43891</v>
      </c>
      <c r="B41" s="141" t="s">
        <v>91</v>
      </c>
      <c r="C41" s="278" t="s">
        <v>601</v>
      </c>
      <c r="D41" s="278"/>
      <c r="E41" s="275"/>
      <c r="F41" s="275"/>
      <c r="G41" s="275"/>
      <c r="H41" s="275"/>
      <c r="I41" s="130"/>
      <c r="J41" s="130"/>
      <c r="K41" s="130"/>
      <c r="L41" s="130"/>
      <c r="M41" s="130"/>
      <c r="N41" s="135"/>
      <c r="O41" s="134"/>
      <c r="P41" s="134"/>
      <c r="Q41" s="134" t="s">
        <v>717</v>
      </c>
      <c r="R41" s="126"/>
    </row>
    <row r="42" spans="1:18" ht="64.5" customHeight="1">
      <c r="A42" s="124">
        <v>44044</v>
      </c>
      <c r="B42" s="141" t="s">
        <v>91</v>
      </c>
      <c r="C42" s="278" t="s">
        <v>314</v>
      </c>
      <c r="D42" s="278" t="s">
        <v>1060</v>
      </c>
      <c r="E42" s="275" t="s">
        <v>1053</v>
      </c>
      <c r="F42" s="275" t="s">
        <v>1053</v>
      </c>
      <c r="G42" s="275" t="s">
        <v>1054</v>
      </c>
      <c r="H42" s="275" t="s">
        <v>1055</v>
      </c>
      <c r="I42" s="275" t="s">
        <v>1056</v>
      </c>
      <c r="J42" s="275"/>
      <c r="K42" s="275" t="s">
        <v>1057</v>
      </c>
      <c r="L42" s="275" t="s">
        <v>1058</v>
      </c>
      <c r="M42" s="275" t="s">
        <v>1059</v>
      </c>
      <c r="N42" s="135"/>
      <c r="O42" s="134"/>
      <c r="P42" s="134" t="s">
        <v>1301</v>
      </c>
      <c r="Q42" s="134" t="s">
        <v>874</v>
      </c>
      <c r="R42" s="126"/>
    </row>
    <row r="43" spans="1:18" ht="71.25" customHeight="1" thickBot="1">
      <c r="A43" s="150">
        <v>44136</v>
      </c>
      <c r="B43" s="66" t="s">
        <v>91</v>
      </c>
      <c r="C43" s="65" t="s">
        <v>324</v>
      </c>
      <c r="D43" s="65" t="s">
        <v>321</v>
      </c>
      <c r="E43" s="2" t="s">
        <v>1567</v>
      </c>
      <c r="F43" s="2"/>
      <c r="G43" s="2"/>
      <c r="H43" s="2"/>
      <c r="I43" s="2"/>
      <c r="J43" s="2"/>
      <c r="K43" s="2"/>
      <c r="L43" s="2"/>
      <c r="M43" s="2"/>
      <c r="N43" s="151"/>
      <c r="O43" s="67"/>
      <c r="P43" s="67" t="s">
        <v>1566</v>
      </c>
      <c r="Q43" s="67" t="s">
        <v>1416</v>
      </c>
      <c r="R43" s="152"/>
    </row>
  </sheetData>
  <mergeCells count="15">
    <mergeCell ref="A2:Q2"/>
    <mergeCell ref="A6:R6"/>
    <mergeCell ref="A3:A5"/>
    <mergeCell ref="B3:B5"/>
    <mergeCell ref="C3:C5"/>
    <mergeCell ref="D3:D5"/>
    <mergeCell ref="E3:E5"/>
    <mergeCell ref="F3:F5"/>
    <mergeCell ref="G3:R3"/>
    <mergeCell ref="G4:H4"/>
    <mergeCell ref="R4:R5"/>
    <mergeCell ref="I4:J4"/>
    <mergeCell ref="K4:M4"/>
    <mergeCell ref="N4:O4"/>
    <mergeCell ref="Q4:Q5"/>
  </mergeCells>
  <phoneticPr fontId="5" type="noConversion"/>
  <pageMargins left="0.19685039370078741" right="0.19685039370078741" top="0.39370078740157483" bottom="0.19685039370078741" header="0.31496062992125984" footer="0.31496062992125984"/>
  <pageSetup paperSize="9" scale="55" orientation="landscape" r:id="rId1"/>
</worksheet>
</file>

<file path=xl/worksheets/sheet2.xml><?xml version="1.0" encoding="utf-8"?>
<worksheet xmlns="http://schemas.openxmlformats.org/spreadsheetml/2006/main" xmlns:r="http://schemas.openxmlformats.org/officeDocument/2006/relationships">
  <dimension ref="A1:V36"/>
  <sheetViews>
    <sheetView view="pageBreakPreview" zoomScale="65" zoomScaleNormal="80" zoomScaleSheetLayoutView="65" workbookViewId="0">
      <selection activeCell="B13" sqref="B13"/>
    </sheetView>
  </sheetViews>
  <sheetFormatPr defaultRowHeight="12"/>
  <cols>
    <col min="1" max="1" width="8" style="3" customWidth="1"/>
    <col min="2" max="2" width="34.28515625" style="3" customWidth="1"/>
    <col min="3" max="3" width="24.140625" style="3" customWidth="1"/>
    <col min="4" max="4" width="15.28515625" style="3" customWidth="1"/>
    <col min="5" max="5" width="11.140625" style="3" customWidth="1"/>
    <col min="6" max="6" width="11" style="3" customWidth="1"/>
    <col min="7" max="7" width="11.42578125" style="3" customWidth="1"/>
    <col min="8" max="8" width="11" style="3" customWidth="1"/>
    <col min="9" max="9" width="10.7109375" style="3" customWidth="1"/>
    <col min="10" max="10" width="11.7109375" style="3" customWidth="1"/>
    <col min="11" max="11" width="13.28515625" style="3" customWidth="1"/>
    <col min="12" max="12" width="7.7109375" style="3" customWidth="1"/>
    <col min="13" max="13" width="10.28515625" style="3" customWidth="1"/>
    <col min="14" max="15" width="6.7109375" style="3" customWidth="1"/>
    <col min="16" max="16" width="11.5703125" style="3" customWidth="1"/>
    <col min="17" max="17" width="67.5703125" style="3" customWidth="1"/>
    <col min="18" max="18" width="13.140625" style="5" customWidth="1"/>
    <col min="19" max="19" width="16.7109375" style="47" customWidth="1"/>
    <col min="20" max="16384" width="9.140625" style="3"/>
  </cols>
  <sheetData>
    <row r="1" spans="1:22" ht="16.5" customHeight="1">
      <c r="A1" s="47"/>
      <c r="B1" s="47"/>
      <c r="C1" s="47"/>
      <c r="D1" s="47"/>
      <c r="E1" s="47"/>
      <c r="F1" s="47"/>
      <c r="G1" s="47"/>
      <c r="H1" s="47"/>
      <c r="I1" s="47"/>
      <c r="J1" s="47"/>
      <c r="K1" s="47"/>
      <c r="L1" s="47"/>
      <c r="M1" s="47"/>
      <c r="N1" s="47"/>
      <c r="O1" s="47"/>
      <c r="P1" s="47"/>
      <c r="Q1" s="47"/>
      <c r="R1" s="72" t="s">
        <v>63</v>
      </c>
    </row>
    <row r="2" spans="1:22" ht="12.75" thickBot="1">
      <c r="A2" s="281" t="s">
        <v>1609</v>
      </c>
      <c r="B2" s="297"/>
      <c r="C2" s="297"/>
      <c r="D2" s="297"/>
      <c r="E2" s="297"/>
      <c r="F2" s="297"/>
      <c r="G2" s="297"/>
      <c r="H2" s="297"/>
      <c r="I2" s="297"/>
      <c r="J2" s="297"/>
      <c r="K2" s="297"/>
      <c r="L2" s="297"/>
      <c r="M2" s="297"/>
      <c r="N2" s="297"/>
      <c r="O2" s="297"/>
      <c r="P2" s="297"/>
      <c r="Q2" s="297"/>
      <c r="R2" s="297"/>
    </row>
    <row r="3" spans="1:22" ht="12.75" customHeight="1">
      <c r="A3" s="302" t="s">
        <v>127</v>
      </c>
      <c r="B3" s="298" t="s">
        <v>126</v>
      </c>
      <c r="C3" s="298" t="s">
        <v>128</v>
      </c>
      <c r="D3" s="298" t="s">
        <v>50</v>
      </c>
      <c r="E3" s="298" t="s">
        <v>129</v>
      </c>
      <c r="F3" s="298" t="s">
        <v>130</v>
      </c>
      <c r="G3" s="298" t="s">
        <v>141</v>
      </c>
      <c r="H3" s="298"/>
      <c r="I3" s="298"/>
      <c r="J3" s="298"/>
      <c r="K3" s="298"/>
      <c r="L3" s="298"/>
      <c r="M3" s="298"/>
      <c r="N3" s="298"/>
      <c r="O3" s="298"/>
      <c r="P3" s="298"/>
      <c r="Q3" s="298"/>
      <c r="R3" s="308"/>
    </row>
    <row r="4" spans="1:22" ht="25.5" customHeight="1">
      <c r="A4" s="303"/>
      <c r="B4" s="299"/>
      <c r="C4" s="299"/>
      <c r="D4" s="299"/>
      <c r="E4" s="299"/>
      <c r="F4" s="299"/>
      <c r="G4" s="301" t="s">
        <v>131</v>
      </c>
      <c r="H4" s="301"/>
      <c r="I4" s="301" t="s">
        <v>134</v>
      </c>
      <c r="J4" s="301"/>
      <c r="K4" s="301" t="s">
        <v>135</v>
      </c>
      <c r="L4" s="301"/>
      <c r="M4" s="301"/>
      <c r="N4" s="301" t="s">
        <v>139</v>
      </c>
      <c r="O4" s="301"/>
      <c r="P4" s="278" t="s">
        <v>48</v>
      </c>
      <c r="Q4" s="301" t="s">
        <v>47</v>
      </c>
      <c r="R4" s="310" t="s">
        <v>140</v>
      </c>
    </row>
    <row r="5" spans="1:22" ht="66.75" customHeight="1" thickBot="1">
      <c r="A5" s="304"/>
      <c r="B5" s="300"/>
      <c r="C5" s="300"/>
      <c r="D5" s="300"/>
      <c r="E5" s="300"/>
      <c r="F5" s="300"/>
      <c r="G5" s="68" t="s">
        <v>132</v>
      </c>
      <c r="H5" s="65" t="s">
        <v>133</v>
      </c>
      <c r="I5" s="68" t="s">
        <v>132</v>
      </c>
      <c r="J5" s="65" t="s">
        <v>133</v>
      </c>
      <c r="K5" s="65" t="s">
        <v>136</v>
      </c>
      <c r="L5" s="65" t="s">
        <v>137</v>
      </c>
      <c r="M5" s="65" t="s">
        <v>138</v>
      </c>
      <c r="N5" s="69" t="s">
        <v>49</v>
      </c>
      <c r="O5" s="69" t="s">
        <v>49</v>
      </c>
      <c r="P5" s="65" t="s">
        <v>49</v>
      </c>
      <c r="Q5" s="309"/>
      <c r="R5" s="311"/>
      <c r="S5" s="50"/>
      <c r="T5" s="4"/>
      <c r="U5" s="4"/>
      <c r="V5" s="4"/>
    </row>
    <row r="6" spans="1:22" ht="20.25" customHeight="1" thickBot="1">
      <c r="A6" s="305" t="s">
        <v>84</v>
      </c>
      <c r="B6" s="306"/>
      <c r="C6" s="306"/>
      <c r="D6" s="306"/>
      <c r="E6" s="306"/>
      <c r="F6" s="306"/>
      <c r="G6" s="306"/>
      <c r="H6" s="306"/>
      <c r="I6" s="306"/>
      <c r="J6" s="306"/>
      <c r="K6" s="306"/>
      <c r="L6" s="306"/>
      <c r="M6" s="306"/>
      <c r="N6" s="306"/>
      <c r="O6" s="306"/>
      <c r="P6" s="306"/>
      <c r="Q6" s="306"/>
      <c r="R6" s="307"/>
      <c r="S6" s="50"/>
      <c r="T6" s="4"/>
      <c r="U6" s="4"/>
      <c r="V6" s="4"/>
    </row>
    <row r="7" spans="1:22" ht="39" customHeight="1">
      <c r="A7" s="166">
        <v>43831</v>
      </c>
      <c r="B7" s="276" t="s">
        <v>255</v>
      </c>
      <c r="C7" s="276" t="s">
        <v>310</v>
      </c>
      <c r="D7" s="276" t="s">
        <v>266</v>
      </c>
      <c r="E7" s="276" t="s">
        <v>351</v>
      </c>
      <c r="F7" s="276"/>
      <c r="G7" s="276"/>
      <c r="H7" s="276"/>
      <c r="I7" s="276"/>
      <c r="J7" s="276"/>
      <c r="K7" s="276"/>
      <c r="L7" s="276"/>
      <c r="M7" s="276"/>
      <c r="N7" s="276"/>
      <c r="O7" s="276"/>
      <c r="P7" s="145" t="s">
        <v>352</v>
      </c>
      <c r="Q7" s="145" t="s">
        <v>1685</v>
      </c>
      <c r="R7" s="167" t="s">
        <v>275</v>
      </c>
      <c r="S7" s="50"/>
      <c r="T7" s="4"/>
      <c r="U7" s="4"/>
      <c r="V7" s="4"/>
    </row>
    <row r="8" spans="1:22" ht="76.5" customHeight="1">
      <c r="A8" s="168">
        <v>43862</v>
      </c>
      <c r="B8" s="278" t="s">
        <v>255</v>
      </c>
      <c r="C8" s="278" t="s">
        <v>265</v>
      </c>
      <c r="D8" s="278" t="s">
        <v>266</v>
      </c>
      <c r="E8" s="278" t="s">
        <v>267</v>
      </c>
      <c r="F8" s="278" t="s">
        <v>353</v>
      </c>
      <c r="G8" s="278" t="s">
        <v>354</v>
      </c>
      <c r="H8" s="278" t="s">
        <v>355</v>
      </c>
      <c r="I8" s="278"/>
      <c r="J8" s="278"/>
      <c r="K8" s="278"/>
      <c r="L8" s="278"/>
      <c r="M8" s="278"/>
      <c r="N8" s="278"/>
      <c r="O8" s="278"/>
      <c r="P8" s="279" t="s">
        <v>356</v>
      </c>
      <c r="Q8" s="279" t="s">
        <v>1684</v>
      </c>
      <c r="R8" s="126" t="s">
        <v>357</v>
      </c>
    </row>
    <row r="9" spans="1:22" ht="76.5" customHeight="1">
      <c r="A9" s="168">
        <v>43891</v>
      </c>
      <c r="B9" s="278" t="s">
        <v>255</v>
      </c>
      <c r="C9" s="278" t="s">
        <v>327</v>
      </c>
      <c r="D9" s="278" t="s">
        <v>328</v>
      </c>
      <c r="E9" s="278" t="s">
        <v>358</v>
      </c>
      <c r="F9" s="278"/>
      <c r="G9" s="278" t="s">
        <v>359</v>
      </c>
      <c r="H9" s="278" t="s">
        <v>360</v>
      </c>
      <c r="I9" s="278"/>
      <c r="J9" s="278"/>
      <c r="K9" s="278"/>
      <c r="L9" s="278"/>
      <c r="M9" s="278"/>
      <c r="N9" s="278"/>
      <c r="O9" s="278"/>
      <c r="P9" s="279" t="s">
        <v>361</v>
      </c>
      <c r="Q9" s="279" t="s">
        <v>1683</v>
      </c>
      <c r="R9" s="126" t="s">
        <v>362</v>
      </c>
    </row>
    <row r="10" spans="1:22" ht="78.75" customHeight="1">
      <c r="A10" s="168">
        <v>43891</v>
      </c>
      <c r="B10" s="278" t="s">
        <v>255</v>
      </c>
      <c r="C10" s="278" t="s">
        <v>314</v>
      </c>
      <c r="D10" s="278" t="s">
        <v>321</v>
      </c>
      <c r="E10" s="278" t="s">
        <v>305</v>
      </c>
      <c r="F10" s="278"/>
      <c r="G10" s="278" t="s">
        <v>713</v>
      </c>
      <c r="H10" s="278" t="s">
        <v>714</v>
      </c>
      <c r="I10" s="278"/>
      <c r="J10" s="278"/>
      <c r="K10" s="278"/>
      <c r="L10" s="278"/>
      <c r="M10" s="278"/>
      <c r="N10" s="278"/>
      <c r="O10" s="278"/>
      <c r="P10" s="279" t="s">
        <v>715</v>
      </c>
      <c r="Q10" s="279" t="s">
        <v>716</v>
      </c>
      <c r="R10" s="126" t="s">
        <v>363</v>
      </c>
    </row>
    <row r="11" spans="1:22" ht="39" customHeight="1">
      <c r="A11" s="168">
        <v>44013</v>
      </c>
      <c r="B11" s="278" t="s">
        <v>189</v>
      </c>
      <c r="C11" s="278" t="s">
        <v>327</v>
      </c>
      <c r="D11" s="278" t="s">
        <v>328</v>
      </c>
      <c r="E11" s="278" t="s">
        <v>895</v>
      </c>
      <c r="F11" s="278"/>
      <c r="G11" s="278"/>
      <c r="H11" s="278"/>
      <c r="I11" s="278"/>
      <c r="J11" s="278"/>
      <c r="K11" s="278"/>
      <c r="L11" s="278"/>
      <c r="M11" s="278"/>
      <c r="N11" s="278"/>
      <c r="O11" s="278"/>
      <c r="P11" s="279" t="s">
        <v>1764</v>
      </c>
      <c r="Q11" s="279"/>
      <c r="R11" s="126"/>
    </row>
    <row r="12" spans="1:22" ht="51" customHeight="1">
      <c r="A12" s="168">
        <v>44075</v>
      </c>
      <c r="B12" s="278" t="s">
        <v>189</v>
      </c>
      <c r="C12" s="278" t="s">
        <v>310</v>
      </c>
      <c r="D12" s="278" t="s">
        <v>304</v>
      </c>
      <c r="E12" s="278" t="s">
        <v>1029</v>
      </c>
      <c r="F12" s="169"/>
      <c r="G12" s="125"/>
      <c r="H12" s="125"/>
      <c r="I12" s="125"/>
      <c r="J12" s="125"/>
      <c r="K12" s="125"/>
      <c r="L12" s="125"/>
      <c r="M12" s="125"/>
      <c r="N12" s="125"/>
      <c r="O12" s="125"/>
      <c r="P12" s="279"/>
      <c r="Q12" s="279" t="s">
        <v>1682</v>
      </c>
      <c r="R12" s="170" t="s">
        <v>1099</v>
      </c>
      <c r="S12" s="50"/>
      <c r="T12" s="4"/>
      <c r="U12" s="4"/>
      <c r="V12" s="4"/>
    </row>
    <row r="13" spans="1:22" ht="87.75" customHeight="1">
      <c r="A13" s="168">
        <v>44136</v>
      </c>
      <c r="B13" s="278" t="s">
        <v>189</v>
      </c>
      <c r="C13" s="278" t="s">
        <v>625</v>
      </c>
      <c r="D13" s="278" t="s">
        <v>418</v>
      </c>
      <c r="E13" s="278"/>
      <c r="F13" s="169"/>
      <c r="G13" s="125"/>
      <c r="H13" s="125"/>
      <c r="I13" s="278" t="s">
        <v>1350</v>
      </c>
      <c r="J13" s="278" t="s">
        <v>1351</v>
      </c>
      <c r="K13" s="125"/>
      <c r="L13" s="125"/>
      <c r="M13" s="125"/>
      <c r="N13" s="125"/>
      <c r="O13" s="125"/>
      <c r="P13" s="279"/>
      <c r="Q13" s="279"/>
      <c r="R13" s="170"/>
      <c r="S13" s="50"/>
      <c r="T13" s="4"/>
      <c r="U13" s="4"/>
      <c r="V13" s="4"/>
    </row>
    <row r="14" spans="1:22" ht="157.5" customHeight="1">
      <c r="A14" s="168">
        <v>44136</v>
      </c>
      <c r="B14" s="278" t="s">
        <v>189</v>
      </c>
      <c r="C14" s="278" t="s">
        <v>1491</v>
      </c>
      <c r="D14" s="278" t="s">
        <v>321</v>
      </c>
      <c r="E14" s="278" t="s">
        <v>1492</v>
      </c>
      <c r="F14" s="125"/>
      <c r="G14" s="125"/>
      <c r="H14" s="125"/>
      <c r="I14" s="125"/>
      <c r="J14" s="125"/>
      <c r="K14" s="125"/>
      <c r="L14" s="125"/>
      <c r="M14" s="125"/>
      <c r="N14" s="125"/>
      <c r="O14" s="125"/>
      <c r="P14" s="279" t="s">
        <v>1493</v>
      </c>
      <c r="Q14" s="279" t="s">
        <v>1681</v>
      </c>
      <c r="R14" s="170"/>
      <c r="S14" s="50"/>
      <c r="T14" s="4"/>
      <c r="U14" s="4"/>
      <c r="V14" s="4"/>
    </row>
    <row r="15" spans="1:22" ht="117.75" customHeight="1">
      <c r="A15" s="168">
        <v>44075</v>
      </c>
      <c r="B15" s="278" t="s">
        <v>150</v>
      </c>
      <c r="C15" s="278" t="s">
        <v>1296</v>
      </c>
      <c r="D15" s="278" t="s">
        <v>794</v>
      </c>
      <c r="E15" s="171"/>
      <c r="F15" s="171"/>
      <c r="G15" s="171"/>
      <c r="H15" s="171"/>
      <c r="I15" s="130"/>
      <c r="J15" s="130"/>
      <c r="K15" s="171"/>
      <c r="L15" s="171"/>
      <c r="M15" s="279"/>
      <c r="N15" s="135"/>
      <c r="O15" s="130"/>
      <c r="P15" s="279" t="s">
        <v>1590</v>
      </c>
      <c r="Q15" s="279" t="s">
        <v>1297</v>
      </c>
      <c r="R15" s="176"/>
      <c r="S15" s="3"/>
      <c r="T15" s="4"/>
      <c r="U15" s="4"/>
      <c r="V15" s="4"/>
    </row>
    <row r="16" spans="1:22" ht="54.75" customHeight="1">
      <c r="A16" s="168">
        <v>43586</v>
      </c>
      <c r="B16" s="278" t="s">
        <v>257</v>
      </c>
      <c r="C16" s="278" t="s">
        <v>1227</v>
      </c>
      <c r="D16" s="278"/>
      <c r="E16" s="278"/>
      <c r="F16" s="278"/>
      <c r="G16" s="172"/>
      <c r="H16" s="172"/>
      <c r="I16" s="172"/>
      <c r="J16" s="172"/>
      <c r="K16" s="172"/>
      <c r="L16" s="172"/>
      <c r="M16" s="172"/>
      <c r="N16" s="172"/>
      <c r="O16" s="172"/>
      <c r="P16" s="172"/>
      <c r="Q16" s="279" t="s">
        <v>1228</v>
      </c>
      <c r="R16" s="148"/>
      <c r="S16" s="50"/>
      <c r="T16" s="4"/>
      <c r="U16" s="4"/>
      <c r="V16" s="4"/>
    </row>
    <row r="17" spans="1:22" ht="184.5" customHeight="1">
      <c r="A17" s="168">
        <v>43709</v>
      </c>
      <c r="B17" s="278" t="s">
        <v>257</v>
      </c>
      <c r="C17" s="278" t="s">
        <v>1776</v>
      </c>
      <c r="D17" s="278" t="s">
        <v>1611</v>
      </c>
      <c r="E17" s="278" t="s">
        <v>1774</v>
      </c>
      <c r="F17" s="278" t="s">
        <v>1775</v>
      </c>
      <c r="G17" s="278"/>
      <c r="H17" s="135"/>
      <c r="I17" s="278" t="s">
        <v>1613</v>
      </c>
      <c r="J17" s="278" t="s">
        <v>1612</v>
      </c>
      <c r="K17" s="172"/>
      <c r="L17" s="172"/>
      <c r="M17" s="172"/>
      <c r="N17" s="172"/>
      <c r="O17" s="172"/>
      <c r="P17" s="172"/>
      <c r="Q17" s="279" t="s">
        <v>1614</v>
      </c>
      <c r="R17" s="148" t="s">
        <v>1233</v>
      </c>
      <c r="S17" s="50"/>
      <c r="T17" s="4"/>
      <c r="U17" s="4"/>
      <c r="V17" s="4"/>
    </row>
    <row r="18" spans="1:22" ht="146.25" customHeight="1">
      <c r="A18" s="168">
        <v>43709</v>
      </c>
      <c r="B18" s="278" t="s">
        <v>257</v>
      </c>
      <c r="C18" s="278" t="s">
        <v>1229</v>
      </c>
      <c r="D18" s="278" t="s">
        <v>1230</v>
      </c>
      <c r="E18" s="278" t="s">
        <v>1231</v>
      </c>
      <c r="F18" s="172"/>
      <c r="G18" s="172"/>
      <c r="H18" s="172"/>
      <c r="I18" s="172"/>
      <c r="J18" s="172"/>
      <c r="K18" s="172"/>
      <c r="L18" s="172"/>
      <c r="M18" s="172"/>
      <c r="N18" s="172"/>
      <c r="O18" s="172"/>
      <c r="P18" s="279" t="s">
        <v>1116</v>
      </c>
      <c r="Q18" s="279" t="s">
        <v>1232</v>
      </c>
      <c r="R18" s="148"/>
      <c r="S18" s="50"/>
      <c r="T18" s="4"/>
      <c r="U18" s="4"/>
      <c r="V18" s="4"/>
    </row>
    <row r="19" spans="1:22" ht="266.25" customHeight="1">
      <c r="A19" s="168">
        <v>43739</v>
      </c>
      <c r="B19" s="278" t="s">
        <v>257</v>
      </c>
      <c r="C19" s="278" t="s">
        <v>625</v>
      </c>
      <c r="D19" s="278" t="s">
        <v>1181</v>
      </c>
      <c r="E19" s="278" t="s">
        <v>1600</v>
      </c>
      <c r="F19" s="172"/>
      <c r="G19" s="172"/>
      <c r="H19" s="172"/>
      <c r="I19" s="172"/>
      <c r="J19" s="172"/>
      <c r="K19" s="172"/>
      <c r="L19" s="172"/>
      <c r="M19" s="172"/>
      <c r="N19" s="172"/>
      <c r="O19" s="172"/>
      <c r="P19" s="279" t="s">
        <v>1599</v>
      </c>
      <c r="Q19" s="179" t="s">
        <v>1615</v>
      </c>
      <c r="R19" s="148"/>
      <c r="S19" s="50"/>
      <c r="T19" s="4"/>
      <c r="U19" s="4"/>
      <c r="V19" s="4"/>
    </row>
    <row r="20" spans="1:22" ht="40.5" customHeight="1">
      <c r="A20" s="168">
        <v>43709</v>
      </c>
      <c r="B20" s="278" t="s">
        <v>195</v>
      </c>
      <c r="C20" s="278" t="s">
        <v>320</v>
      </c>
      <c r="D20" s="278" t="s">
        <v>321</v>
      </c>
      <c r="E20" s="278" t="s">
        <v>1223</v>
      </c>
      <c r="F20" s="279"/>
      <c r="G20" s="279"/>
      <c r="H20" s="279"/>
      <c r="I20" s="279"/>
      <c r="J20" s="279"/>
      <c r="K20" s="279"/>
      <c r="L20" s="279"/>
      <c r="M20" s="279"/>
      <c r="N20" s="279"/>
      <c r="O20" s="279"/>
      <c r="P20" s="279" t="s">
        <v>1224</v>
      </c>
      <c r="Q20" s="279" t="s">
        <v>1678</v>
      </c>
      <c r="R20" s="126"/>
    </row>
    <row r="21" spans="1:22" ht="75" customHeight="1">
      <c r="A21" s="168">
        <v>43709</v>
      </c>
      <c r="B21" s="278" t="s">
        <v>195</v>
      </c>
      <c r="C21" s="278" t="s">
        <v>1285</v>
      </c>
      <c r="D21" s="278" t="s">
        <v>321</v>
      </c>
      <c r="E21" s="278" t="s">
        <v>1223</v>
      </c>
      <c r="F21" s="173"/>
      <c r="G21" s="174"/>
      <c r="H21" s="174"/>
      <c r="I21" s="174"/>
      <c r="J21" s="174"/>
      <c r="K21" s="174"/>
      <c r="L21" s="174"/>
      <c r="M21" s="174"/>
      <c r="N21" s="174"/>
      <c r="O21" s="174"/>
      <c r="P21" s="279"/>
      <c r="Q21" s="279" t="s">
        <v>1378</v>
      </c>
      <c r="R21" s="126"/>
    </row>
    <row r="22" spans="1:22" ht="42" customHeight="1">
      <c r="A22" s="168">
        <v>43891</v>
      </c>
      <c r="B22" s="278" t="s">
        <v>153</v>
      </c>
      <c r="C22" s="278" t="s">
        <v>310</v>
      </c>
      <c r="D22" s="278" t="s">
        <v>266</v>
      </c>
      <c r="E22" s="278" t="s">
        <v>311</v>
      </c>
      <c r="F22" s="278"/>
      <c r="G22" s="278"/>
      <c r="H22" s="278"/>
      <c r="I22" s="278"/>
      <c r="J22" s="278"/>
      <c r="K22" s="130"/>
      <c r="L22" s="130"/>
      <c r="M22" s="130"/>
      <c r="N22" s="130"/>
      <c r="O22" s="130"/>
      <c r="P22" s="130"/>
      <c r="Q22" s="279" t="s">
        <v>1680</v>
      </c>
      <c r="R22" s="126"/>
    </row>
    <row r="23" spans="1:22" ht="53.25" customHeight="1">
      <c r="A23" s="168">
        <v>44075</v>
      </c>
      <c r="B23" s="278" t="s">
        <v>153</v>
      </c>
      <c r="C23" s="278" t="s">
        <v>1124</v>
      </c>
      <c r="D23" s="278" t="s">
        <v>321</v>
      </c>
      <c r="E23" s="278" t="s">
        <v>1036</v>
      </c>
      <c r="F23" s="278"/>
      <c r="G23" s="278" t="s">
        <v>1163</v>
      </c>
      <c r="H23" s="278" t="s">
        <v>1162</v>
      </c>
      <c r="I23" s="278"/>
      <c r="J23" s="278"/>
      <c r="K23" s="278"/>
      <c r="L23" s="278"/>
      <c r="M23" s="278"/>
      <c r="N23" s="135"/>
      <c r="O23" s="278"/>
      <c r="P23" s="279" t="s">
        <v>1591</v>
      </c>
      <c r="Q23" s="279" t="s">
        <v>1125</v>
      </c>
      <c r="R23" s="126"/>
    </row>
    <row r="24" spans="1:22" ht="75.75" customHeight="1">
      <c r="A24" s="168">
        <v>44136</v>
      </c>
      <c r="B24" s="278" t="s">
        <v>153</v>
      </c>
      <c r="C24" s="278" t="s">
        <v>314</v>
      </c>
      <c r="D24" s="278" t="s">
        <v>377</v>
      </c>
      <c r="E24" s="278" t="s">
        <v>1365</v>
      </c>
      <c r="F24" s="278"/>
      <c r="G24" s="278" t="s">
        <v>1366</v>
      </c>
      <c r="H24" s="278"/>
      <c r="I24" s="278"/>
      <c r="J24" s="278"/>
      <c r="K24" s="278" t="s">
        <v>1367</v>
      </c>
      <c r="L24" s="278" t="s">
        <v>1368</v>
      </c>
      <c r="M24" s="278"/>
      <c r="N24" s="135"/>
      <c r="O24" s="278"/>
      <c r="P24" s="279"/>
      <c r="Q24" s="279" t="s">
        <v>1679</v>
      </c>
      <c r="R24" s="126"/>
    </row>
    <row r="25" spans="1:22" ht="41.25" customHeight="1" thickBot="1">
      <c r="A25" s="175">
        <v>43862</v>
      </c>
      <c r="B25" s="65" t="s">
        <v>191</v>
      </c>
      <c r="C25" s="65" t="s">
        <v>310</v>
      </c>
      <c r="D25" s="65" t="s">
        <v>304</v>
      </c>
      <c r="E25" s="65" t="s">
        <v>550</v>
      </c>
      <c r="F25" s="65" t="s">
        <v>410</v>
      </c>
      <c r="G25" s="151"/>
      <c r="H25" s="151"/>
      <c r="I25" s="177"/>
      <c r="J25" s="177"/>
      <c r="K25" s="177"/>
      <c r="L25" s="177"/>
      <c r="M25" s="177"/>
      <c r="N25" s="177"/>
      <c r="O25" s="177"/>
      <c r="P25" s="178" t="s">
        <v>549</v>
      </c>
      <c r="Q25" s="178"/>
      <c r="R25" s="152"/>
    </row>
    <row r="27" spans="1:22" s="47" customFormat="1">
      <c r="R27" s="51"/>
    </row>
    <row r="28" spans="1:22" s="47" customFormat="1" ht="12.75">
      <c r="B28" s="73"/>
      <c r="R28" s="51"/>
    </row>
    <row r="29" spans="1:22" s="47" customFormat="1" ht="12.75">
      <c r="B29" s="73"/>
      <c r="R29" s="51"/>
    </row>
    <row r="30" spans="1:22" s="47" customFormat="1" ht="12.75">
      <c r="B30" s="73"/>
      <c r="R30" s="51"/>
    </row>
    <row r="31" spans="1:22" s="47" customFormat="1" ht="12.75">
      <c r="B31" s="73"/>
      <c r="R31" s="51"/>
    </row>
    <row r="32" spans="1:22" ht="12.75">
      <c r="B32" s="73"/>
    </row>
    <row r="33" spans="2:2" ht="12.75">
      <c r="B33" s="73"/>
    </row>
    <row r="34" spans="2:2" ht="12.75">
      <c r="B34" s="73"/>
    </row>
    <row r="35" spans="2:2" ht="12.75">
      <c r="B35" s="73"/>
    </row>
    <row r="36" spans="2:2" ht="12.75">
      <c r="B36" s="73"/>
    </row>
  </sheetData>
  <mergeCells count="15">
    <mergeCell ref="A6:R6"/>
    <mergeCell ref="G3:R3"/>
    <mergeCell ref="N4:O4"/>
    <mergeCell ref="Q4:Q5"/>
    <mergeCell ref="R4:R5"/>
    <mergeCell ref="A2:R2"/>
    <mergeCell ref="D3:D5"/>
    <mergeCell ref="E3:E5"/>
    <mergeCell ref="F3:F5"/>
    <mergeCell ref="G4:H4"/>
    <mergeCell ref="I4:J4"/>
    <mergeCell ref="K4:M4"/>
    <mergeCell ref="A3:A5"/>
    <mergeCell ref="B3:B5"/>
    <mergeCell ref="C3:C5"/>
  </mergeCells>
  <phoneticPr fontId="5" type="noConversion"/>
  <pageMargins left="0.51181102362204722" right="0.11811023622047245" top="0.55118110236220474" bottom="0.15748031496062992" header="0.31496062992125984" footer="0.31496062992125984"/>
  <pageSetup paperSize="9" scale="50" orientation="landscape" r:id="rId1"/>
</worksheet>
</file>

<file path=xl/worksheets/sheet3.xml><?xml version="1.0" encoding="utf-8"?>
<worksheet xmlns="http://schemas.openxmlformats.org/spreadsheetml/2006/main" xmlns:r="http://schemas.openxmlformats.org/officeDocument/2006/relationships">
  <dimension ref="A1:T42"/>
  <sheetViews>
    <sheetView view="pageBreakPreview" zoomScale="75" zoomScaleNormal="93" zoomScaleSheetLayoutView="75" workbookViewId="0">
      <selection activeCell="B14" sqref="B14"/>
    </sheetView>
  </sheetViews>
  <sheetFormatPr defaultRowHeight="12"/>
  <cols>
    <col min="1" max="1" width="7.28515625" style="3" customWidth="1"/>
    <col min="2" max="2" width="27.85546875" style="3" customWidth="1"/>
    <col min="3" max="3" width="28.28515625" style="3" customWidth="1"/>
    <col min="4" max="4" width="13" style="3" customWidth="1"/>
    <col min="5" max="5" width="9.85546875" style="3" customWidth="1"/>
    <col min="6" max="7" width="10.140625" style="3" customWidth="1"/>
    <col min="8" max="8" width="9.85546875" style="3" customWidth="1"/>
    <col min="9" max="9" width="10" style="3" customWidth="1"/>
    <col min="10" max="10" width="9.7109375" style="3" customWidth="1"/>
    <col min="11" max="11" width="10" style="3" customWidth="1"/>
    <col min="12" max="12" width="6.5703125" style="3" customWidth="1"/>
    <col min="13" max="13" width="9.7109375" style="3" customWidth="1"/>
    <col min="14" max="14" width="5.140625" style="3" customWidth="1"/>
    <col min="15" max="15" width="4.5703125" style="3" customWidth="1"/>
    <col min="16" max="16" width="9.7109375" style="3" customWidth="1"/>
    <col min="17" max="17" width="53.5703125" style="3" customWidth="1"/>
    <col min="18" max="18" width="17.7109375" style="6" customWidth="1"/>
    <col min="19" max="20" width="9.140625" style="47"/>
    <col min="21" max="16384" width="9.140625" style="3"/>
  </cols>
  <sheetData>
    <row r="1" spans="1:18">
      <c r="R1" s="71" t="s">
        <v>64</v>
      </c>
    </row>
    <row r="2" spans="1:18" ht="12.75" thickBot="1">
      <c r="A2" s="281" t="s">
        <v>1609</v>
      </c>
      <c r="B2" s="297"/>
      <c r="C2" s="297"/>
      <c r="D2" s="297"/>
      <c r="E2" s="297"/>
      <c r="F2" s="297"/>
      <c r="G2" s="297"/>
      <c r="H2" s="297"/>
      <c r="I2" s="297"/>
      <c r="J2" s="297"/>
      <c r="K2" s="297"/>
      <c r="L2" s="297"/>
      <c r="M2" s="297"/>
      <c r="N2" s="297"/>
      <c r="O2" s="297"/>
      <c r="P2" s="297"/>
      <c r="Q2" s="297"/>
      <c r="R2" s="297"/>
    </row>
    <row r="3" spans="1:18" ht="12.75" customHeight="1">
      <c r="A3" s="302" t="s">
        <v>127</v>
      </c>
      <c r="B3" s="298" t="s">
        <v>126</v>
      </c>
      <c r="C3" s="298" t="s">
        <v>128</v>
      </c>
      <c r="D3" s="298" t="s">
        <v>50</v>
      </c>
      <c r="E3" s="298" t="s">
        <v>129</v>
      </c>
      <c r="F3" s="298" t="s">
        <v>130</v>
      </c>
      <c r="G3" s="298" t="s">
        <v>141</v>
      </c>
      <c r="H3" s="298"/>
      <c r="I3" s="298"/>
      <c r="J3" s="298"/>
      <c r="K3" s="298"/>
      <c r="L3" s="298"/>
      <c r="M3" s="298"/>
      <c r="N3" s="298"/>
      <c r="O3" s="298"/>
      <c r="P3" s="298"/>
      <c r="Q3" s="298"/>
      <c r="R3" s="308"/>
    </row>
    <row r="4" spans="1:18" ht="12.75" customHeight="1">
      <c r="A4" s="303"/>
      <c r="B4" s="299"/>
      <c r="C4" s="299"/>
      <c r="D4" s="299"/>
      <c r="E4" s="299"/>
      <c r="F4" s="299"/>
      <c r="G4" s="301" t="s">
        <v>131</v>
      </c>
      <c r="H4" s="301"/>
      <c r="I4" s="301" t="s">
        <v>134</v>
      </c>
      <c r="J4" s="301"/>
      <c r="K4" s="301" t="s">
        <v>135</v>
      </c>
      <c r="L4" s="301"/>
      <c r="M4" s="301"/>
      <c r="N4" s="301" t="s">
        <v>139</v>
      </c>
      <c r="O4" s="301"/>
      <c r="P4" s="278" t="s">
        <v>48</v>
      </c>
      <c r="Q4" s="301" t="s">
        <v>47</v>
      </c>
      <c r="R4" s="310" t="s">
        <v>140</v>
      </c>
    </row>
    <row r="5" spans="1:18" ht="92.25" customHeight="1" thickBot="1">
      <c r="A5" s="304"/>
      <c r="B5" s="300"/>
      <c r="C5" s="300"/>
      <c r="D5" s="300"/>
      <c r="E5" s="300"/>
      <c r="F5" s="300"/>
      <c r="G5" s="70" t="s">
        <v>132</v>
      </c>
      <c r="H5" s="66" t="s">
        <v>133</v>
      </c>
      <c r="I5" s="67" t="s">
        <v>49</v>
      </c>
      <c r="J5" s="66" t="s">
        <v>133</v>
      </c>
      <c r="K5" s="66" t="s">
        <v>136</v>
      </c>
      <c r="L5" s="66" t="s">
        <v>137</v>
      </c>
      <c r="M5" s="66" t="s">
        <v>138</v>
      </c>
      <c r="N5" s="67" t="s">
        <v>49</v>
      </c>
      <c r="O5" s="67" t="s">
        <v>49</v>
      </c>
      <c r="P5" s="66" t="s">
        <v>49</v>
      </c>
      <c r="Q5" s="309"/>
      <c r="R5" s="311"/>
    </row>
    <row r="6" spans="1:18" ht="24.75" customHeight="1" thickBot="1">
      <c r="A6" s="312" t="s">
        <v>93</v>
      </c>
      <c r="B6" s="313"/>
      <c r="C6" s="313"/>
      <c r="D6" s="313"/>
      <c r="E6" s="313"/>
      <c r="F6" s="313"/>
      <c r="G6" s="313"/>
      <c r="H6" s="313"/>
      <c r="I6" s="313"/>
      <c r="J6" s="313"/>
      <c r="K6" s="313"/>
      <c r="L6" s="313"/>
      <c r="M6" s="313"/>
      <c r="N6" s="313"/>
      <c r="O6" s="313"/>
      <c r="P6" s="313"/>
      <c r="Q6" s="313"/>
      <c r="R6" s="314"/>
    </row>
    <row r="7" spans="1:18" s="47" customFormat="1" ht="38.25" customHeight="1">
      <c r="A7" s="191">
        <v>44075</v>
      </c>
      <c r="B7" s="276" t="s">
        <v>94</v>
      </c>
      <c r="C7" s="276" t="s">
        <v>1498</v>
      </c>
      <c r="D7" s="276" t="s">
        <v>377</v>
      </c>
      <c r="E7" s="276" t="s">
        <v>997</v>
      </c>
      <c r="F7" s="276" t="s">
        <v>1250</v>
      </c>
      <c r="G7" s="192"/>
      <c r="H7" s="192"/>
      <c r="I7" s="192"/>
      <c r="J7" s="192"/>
      <c r="K7" s="192"/>
      <c r="L7" s="192"/>
      <c r="M7" s="192"/>
      <c r="N7" s="192"/>
      <c r="O7" s="192"/>
      <c r="P7" s="193" t="s">
        <v>1499</v>
      </c>
      <c r="Q7" s="192"/>
      <c r="R7" s="277"/>
    </row>
    <row r="8" spans="1:18" ht="195" customHeight="1">
      <c r="A8" s="180">
        <v>43831</v>
      </c>
      <c r="B8" s="278" t="s">
        <v>193</v>
      </c>
      <c r="C8" s="278" t="s">
        <v>310</v>
      </c>
      <c r="D8" s="278" t="s">
        <v>261</v>
      </c>
      <c r="E8" s="278" t="s">
        <v>438</v>
      </c>
      <c r="F8" s="278" t="s">
        <v>439</v>
      </c>
      <c r="G8" s="278" t="s">
        <v>441</v>
      </c>
      <c r="H8" s="278" t="s">
        <v>445</v>
      </c>
      <c r="I8" s="278" t="s">
        <v>440</v>
      </c>
      <c r="J8" s="278" t="s">
        <v>445</v>
      </c>
      <c r="K8" s="278" t="s">
        <v>440</v>
      </c>
      <c r="L8" s="278" t="s">
        <v>442</v>
      </c>
      <c r="M8" s="278" t="s">
        <v>443</v>
      </c>
      <c r="N8" s="278"/>
      <c r="O8" s="278"/>
      <c r="P8" s="134" t="s">
        <v>444</v>
      </c>
      <c r="Q8" s="279" t="s">
        <v>447</v>
      </c>
      <c r="R8" s="126" t="s">
        <v>446</v>
      </c>
    </row>
    <row r="9" spans="1:18" ht="219.75" customHeight="1">
      <c r="A9" s="180">
        <v>43862</v>
      </c>
      <c r="B9" s="278" t="s">
        <v>193</v>
      </c>
      <c r="C9" s="278" t="s">
        <v>314</v>
      </c>
      <c r="D9" s="278" t="s">
        <v>261</v>
      </c>
      <c r="E9" s="278" t="s">
        <v>450</v>
      </c>
      <c r="F9" s="278" t="s">
        <v>448</v>
      </c>
      <c r="G9" s="278" t="s">
        <v>451</v>
      </c>
      <c r="H9" s="278" t="s">
        <v>452</v>
      </c>
      <c r="I9" s="278"/>
      <c r="J9" s="278"/>
      <c r="K9" s="278" t="s">
        <v>558</v>
      </c>
      <c r="L9" s="278">
        <v>12000</v>
      </c>
      <c r="M9" s="278" t="s">
        <v>453</v>
      </c>
      <c r="N9" s="134"/>
      <c r="O9" s="134"/>
      <c r="P9" s="134" t="s">
        <v>1617</v>
      </c>
      <c r="Q9" s="134" t="s">
        <v>462</v>
      </c>
      <c r="R9" s="148" t="s">
        <v>449</v>
      </c>
    </row>
    <row r="10" spans="1:18" ht="53.25" customHeight="1">
      <c r="A10" s="180">
        <v>43831</v>
      </c>
      <c r="B10" s="278" t="s">
        <v>193</v>
      </c>
      <c r="C10" s="278" t="s">
        <v>329</v>
      </c>
      <c r="D10" s="278" t="s">
        <v>261</v>
      </c>
      <c r="E10" s="278" t="s">
        <v>456</v>
      </c>
      <c r="F10" s="278" t="s">
        <v>454</v>
      </c>
      <c r="G10" s="278" t="s">
        <v>457</v>
      </c>
      <c r="H10" s="278" t="s">
        <v>416</v>
      </c>
      <c r="I10" s="134"/>
      <c r="J10" s="134"/>
      <c r="K10" s="134"/>
      <c r="L10" s="134"/>
      <c r="M10" s="134"/>
      <c r="N10" s="134"/>
      <c r="O10" s="134"/>
      <c r="P10" s="134" t="s">
        <v>457</v>
      </c>
      <c r="Q10" s="134" t="s">
        <v>455</v>
      </c>
      <c r="R10" s="148"/>
    </row>
    <row r="11" spans="1:18" ht="39" customHeight="1">
      <c r="A11" s="180">
        <v>43862</v>
      </c>
      <c r="B11" s="278" t="s">
        <v>193</v>
      </c>
      <c r="C11" s="278" t="s">
        <v>310</v>
      </c>
      <c r="D11" s="278" t="s">
        <v>321</v>
      </c>
      <c r="E11" s="278" t="s">
        <v>461</v>
      </c>
      <c r="F11" s="278" t="s">
        <v>458</v>
      </c>
      <c r="G11" s="134"/>
      <c r="H11" s="138"/>
      <c r="I11" s="134"/>
      <c r="J11" s="134"/>
      <c r="K11" s="134"/>
      <c r="L11" s="134"/>
      <c r="M11" s="134"/>
      <c r="N11" s="134"/>
      <c r="O11" s="134"/>
      <c r="P11" s="279" t="s">
        <v>460</v>
      </c>
      <c r="Q11" s="134" t="s">
        <v>459</v>
      </c>
      <c r="R11" s="148"/>
    </row>
    <row r="12" spans="1:18" ht="42.75" customHeight="1">
      <c r="A12" s="180">
        <v>44105</v>
      </c>
      <c r="B12" s="278" t="s">
        <v>1269</v>
      </c>
      <c r="C12" s="278" t="s">
        <v>1219</v>
      </c>
      <c r="D12" s="278" t="s">
        <v>418</v>
      </c>
      <c r="E12" s="278"/>
      <c r="F12" s="278"/>
      <c r="G12" s="134"/>
      <c r="H12" s="138"/>
      <c r="I12" s="134"/>
      <c r="J12" s="134"/>
      <c r="K12" s="134"/>
      <c r="L12" s="134"/>
      <c r="M12" s="134"/>
      <c r="N12" s="134"/>
      <c r="O12" s="134"/>
      <c r="P12" s="279" t="s">
        <v>1096</v>
      </c>
      <c r="Q12" s="134"/>
      <c r="R12" s="148"/>
    </row>
    <row r="13" spans="1:18" ht="63.75" customHeight="1">
      <c r="A13" s="180">
        <v>44136</v>
      </c>
      <c r="B13" s="278" t="s">
        <v>1269</v>
      </c>
      <c r="C13" s="278" t="s">
        <v>1325</v>
      </c>
      <c r="D13" s="278" t="s">
        <v>377</v>
      </c>
      <c r="E13" s="278"/>
      <c r="F13" s="278"/>
      <c r="G13" s="278" t="s">
        <v>1326</v>
      </c>
      <c r="H13" s="138"/>
      <c r="I13" s="134"/>
      <c r="J13" s="134"/>
      <c r="K13" s="134"/>
      <c r="L13" s="134"/>
      <c r="M13" s="134"/>
      <c r="N13" s="134"/>
      <c r="O13" s="134"/>
      <c r="P13" s="279"/>
      <c r="Q13" s="134" t="s">
        <v>1596</v>
      </c>
      <c r="R13" s="148"/>
    </row>
    <row r="14" spans="1:18" ht="40.5" customHeight="1">
      <c r="A14" s="180">
        <v>44136</v>
      </c>
      <c r="B14" s="278" t="s">
        <v>1269</v>
      </c>
      <c r="C14" s="278" t="s">
        <v>342</v>
      </c>
      <c r="D14" s="278" t="s">
        <v>1271</v>
      </c>
      <c r="E14" s="278" t="s">
        <v>1765</v>
      </c>
      <c r="F14" s="278"/>
      <c r="G14" s="278"/>
      <c r="H14" s="138"/>
      <c r="I14" s="134"/>
      <c r="J14" s="134"/>
      <c r="K14" s="134"/>
      <c r="L14" s="134"/>
      <c r="M14" s="134"/>
      <c r="N14" s="134"/>
      <c r="O14" s="134"/>
      <c r="P14" s="280" t="s">
        <v>1766</v>
      </c>
      <c r="Q14" s="134"/>
      <c r="R14" s="148"/>
    </row>
    <row r="15" spans="1:18" ht="38.25" customHeight="1">
      <c r="A15" s="180"/>
      <c r="B15" s="278" t="s">
        <v>95</v>
      </c>
      <c r="C15" s="278" t="s">
        <v>205</v>
      </c>
      <c r="D15" s="278"/>
      <c r="E15" s="129"/>
      <c r="F15" s="129"/>
      <c r="G15" s="125"/>
      <c r="H15" s="125"/>
      <c r="I15" s="125"/>
      <c r="J15" s="125"/>
      <c r="K15" s="125"/>
      <c r="L15" s="125"/>
      <c r="M15" s="125"/>
      <c r="N15" s="125"/>
      <c r="O15" s="125"/>
      <c r="P15" s="279"/>
      <c r="Q15" s="279"/>
      <c r="R15" s="126"/>
    </row>
    <row r="16" spans="1:18" ht="244.5" customHeight="1">
      <c r="A16" s="180">
        <v>43922</v>
      </c>
      <c r="B16" s="278" t="s">
        <v>96</v>
      </c>
      <c r="C16" s="278" t="s">
        <v>329</v>
      </c>
      <c r="D16" s="278" t="s">
        <v>315</v>
      </c>
      <c r="E16" s="278" t="s">
        <v>604</v>
      </c>
      <c r="F16" s="278"/>
      <c r="G16" s="278" t="s">
        <v>842</v>
      </c>
      <c r="H16" s="278" t="s">
        <v>811</v>
      </c>
      <c r="I16" s="130"/>
      <c r="J16" s="130"/>
      <c r="K16" s="278" t="s">
        <v>602</v>
      </c>
      <c r="L16" s="278" t="s">
        <v>603</v>
      </c>
      <c r="M16" s="278"/>
      <c r="N16" s="279"/>
      <c r="O16" s="279"/>
      <c r="P16" s="280" t="s">
        <v>1618</v>
      </c>
      <c r="Q16" s="279" t="s">
        <v>843</v>
      </c>
      <c r="R16" s="194" t="s">
        <v>844</v>
      </c>
    </row>
    <row r="17" spans="1:19" ht="42" customHeight="1">
      <c r="A17" s="180">
        <v>43983</v>
      </c>
      <c r="B17" s="278" t="s">
        <v>96</v>
      </c>
      <c r="C17" s="278" t="s">
        <v>845</v>
      </c>
      <c r="D17" s="278" t="s">
        <v>269</v>
      </c>
      <c r="E17" s="129" t="s">
        <v>1616</v>
      </c>
      <c r="F17" s="278"/>
      <c r="G17" s="278"/>
      <c r="H17" s="278"/>
      <c r="I17" s="130"/>
      <c r="J17" s="130"/>
      <c r="K17" s="278"/>
      <c r="L17" s="278"/>
      <c r="M17" s="278"/>
      <c r="N17" s="279"/>
      <c r="O17" s="279"/>
      <c r="P17" s="280"/>
      <c r="Q17" s="279" t="s">
        <v>846</v>
      </c>
      <c r="R17" s="126"/>
    </row>
    <row r="18" spans="1:19" ht="42" customHeight="1">
      <c r="A18" s="180">
        <v>44044</v>
      </c>
      <c r="B18" s="278" t="s">
        <v>96</v>
      </c>
      <c r="C18" s="278" t="s">
        <v>310</v>
      </c>
      <c r="D18" s="278" t="s">
        <v>269</v>
      </c>
      <c r="E18" s="129" t="s">
        <v>1030</v>
      </c>
      <c r="F18" s="278"/>
      <c r="G18" s="278"/>
      <c r="H18" s="278"/>
      <c r="I18" s="130"/>
      <c r="J18" s="130"/>
      <c r="K18" s="278"/>
      <c r="L18" s="278"/>
      <c r="M18" s="278"/>
      <c r="N18" s="279"/>
      <c r="O18" s="279"/>
      <c r="P18" s="280"/>
      <c r="Q18" s="279" t="s">
        <v>1031</v>
      </c>
      <c r="R18" s="126"/>
    </row>
    <row r="19" spans="1:19" ht="42" customHeight="1">
      <c r="A19" s="180">
        <v>44075</v>
      </c>
      <c r="B19" s="278" t="s">
        <v>96</v>
      </c>
      <c r="C19" s="278" t="s">
        <v>1219</v>
      </c>
      <c r="D19" s="278" t="s">
        <v>377</v>
      </c>
      <c r="E19" s="278" t="s">
        <v>997</v>
      </c>
      <c r="F19" s="278" t="s">
        <v>997</v>
      </c>
      <c r="G19" s="278"/>
      <c r="H19" s="135"/>
      <c r="I19" s="130"/>
      <c r="J19" s="130"/>
      <c r="K19" s="278"/>
      <c r="L19" s="278"/>
      <c r="M19" s="278"/>
      <c r="N19" s="279"/>
      <c r="O19" s="279"/>
      <c r="P19" s="279" t="s">
        <v>1224</v>
      </c>
      <c r="Q19" s="279" t="s">
        <v>1594</v>
      </c>
      <c r="R19" s="126"/>
    </row>
    <row r="20" spans="1:19" ht="38.25" customHeight="1">
      <c r="A20" s="180"/>
      <c r="B20" s="278" t="s">
        <v>519</v>
      </c>
      <c r="C20" s="278" t="s">
        <v>205</v>
      </c>
      <c r="D20" s="278"/>
      <c r="E20" s="278"/>
      <c r="F20" s="278"/>
      <c r="G20" s="278"/>
      <c r="H20" s="278"/>
      <c r="I20" s="130"/>
      <c r="J20" s="130"/>
      <c r="K20" s="278"/>
      <c r="L20" s="278"/>
      <c r="M20" s="278"/>
      <c r="N20" s="279"/>
      <c r="O20" s="279"/>
      <c r="P20" s="279"/>
      <c r="Q20" s="279"/>
      <c r="R20" s="182"/>
    </row>
    <row r="21" spans="1:19" ht="39.75" customHeight="1">
      <c r="A21" s="180"/>
      <c r="B21" s="278" t="s">
        <v>97</v>
      </c>
      <c r="C21" s="278" t="s">
        <v>205</v>
      </c>
      <c r="D21" s="278"/>
      <c r="E21" s="278"/>
      <c r="F21" s="278"/>
      <c r="G21" s="278"/>
      <c r="H21" s="278"/>
      <c r="I21" s="278"/>
      <c r="J21" s="278"/>
      <c r="K21" s="278"/>
      <c r="L21" s="278"/>
      <c r="M21" s="278"/>
      <c r="N21" s="278"/>
      <c r="O21" s="278"/>
      <c r="P21" s="279"/>
      <c r="Q21" s="279"/>
      <c r="R21" s="126"/>
    </row>
    <row r="22" spans="1:19" ht="59.25" customHeight="1">
      <c r="A22" s="180">
        <v>43891</v>
      </c>
      <c r="B22" s="278" t="s">
        <v>98</v>
      </c>
      <c r="C22" s="278" t="s">
        <v>314</v>
      </c>
      <c r="D22" s="278" t="s">
        <v>261</v>
      </c>
      <c r="E22" s="278" t="s">
        <v>532</v>
      </c>
      <c r="F22" s="278"/>
      <c r="G22" s="278" t="s">
        <v>528</v>
      </c>
      <c r="H22" s="278" t="s">
        <v>529</v>
      </c>
      <c r="I22" s="125"/>
      <c r="J22" s="125"/>
      <c r="K22" s="125"/>
      <c r="L22" s="125"/>
      <c r="M22" s="125"/>
      <c r="N22" s="125"/>
      <c r="O22" s="125"/>
      <c r="P22" s="279" t="s">
        <v>1619</v>
      </c>
      <c r="Q22" s="279" t="s">
        <v>875</v>
      </c>
      <c r="R22" s="183"/>
    </row>
    <row r="23" spans="1:19" ht="38.25" customHeight="1">
      <c r="A23" s="180">
        <v>43922</v>
      </c>
      <c r="B23" s="278" t="s">
        <v>98</v>
      </c>
      <c r="C23" s="278" t="s">
        <v>1270</v>
      </c>
      <c r="D23" s="278" t="s">
        <v>1271</v>
      </c>
      <c r="E23" s="278" t="s">
        <v>1272</v>
      </c>
      <c r="F23" s="278" t="s">
        <v>851</v>
      </c>
      <c r="G23" s="169"/>
      <c r="H23" s="169"/>
      <c r="I23" s="125"/>
      <c r="J23" s="125"/>
      <c r="K23" s="125"/>
      <c r="L23" s="125"/>
      <c r="M23" s="125"/>
      <c r="N23" s="125"/>
      <c r="O23" s="125"/>
      <c r="P23" s="279" t="s">
        <v>1273</v>
      </c>
      <c r="Q23" s="279" t="s">
        <v>1767</v>
      </c>
      <c r="R23" s="183"/>
    </row>
    <row r="24" spans="1:19" ht="55.5" customHeight="1">
      <c r="A24" s="180">
        <v>44105</v>
      </c>
      <c r="B24" s="278" t="s">
        <v>98</v>
      </c>
      <c r="C24" s="278" t="s">
        <v>314</v>
      </c>
      <c r="D24" s="278" t="s">
        <v>418</v>
      </c>
      <c r="E24" s="278"/>
      <c r="F24" s="278"/>
      <c r="G24" s="278" t="s">
        <v>1295</v>
      </c>
      <c r="H24" s="278" t="s">
        <v>1199</v>
      </c>
      <c r="I24" s="125"/>
      <c r="J24" s="125"/>
      <c r="K24" s="125"/>
      <c r="L24" s="125"/>
      <c r="M24" s="125"/>
      <c r="N24" s="125"/>
      <c r="O24" s="125"/>
      <c r="P24" s="279" t="s">
        <v>1620</v>
      </c>
      <c r="Q24" s="279"/>
      <c r="R24" s="183"/>
    </row>
    <row r="25" spans="1:19" ht="41.25" customHeight="1">
      <c r="A25" s="180"/>
      <c r="B25" s="278" t="s">
        <v>99</v>
      </c>
      <c r="C25" s="278" t="s">
        <v>205</v>
      </c>
      <c r="D25" s="278"/>
      <c r="E25" s="129"/>
      <c r="F25" s="278"/>
      <c r="G25" s="125"/>
      <c r="H25" s="125"/>
      <c r="I25" s="125"/>
      <c r="J25" s="125"/>
      <c r="K25" s="125"/>
      <c r="L25" s="125"/>
      <c r="M25" s="125"/>
      <c r="N25" s="125"/>
      <c r="O25" s="125"/>
      <c r="P25" s="279"/>
      <c r="Q25" s="279"/>
      <c r="R25" s="182"/>
    </row>
    <row r="26" spans="1:19" ht="66" customHeight="1">
      <c r="A26" s="180">
        <v>43891</v>
      </c>
      <c r="B26" s="278" t="s">
        <v>143</v>
      </c>
      <c r="C26" s="278" t="s">
        <v>285</v>
      </c>
      <c r="D26" s="278" t="s">
        <v>482</v>
      </c>
      <c r="E26" s="278" t="s">
        <v>483</v>
      </c>
      <c r="F26" s="278" t="s">
        <v>484</v>
      </c>
      <c r="G26" s="278" t="s">
        <v>485</v>
      </c>
      <c r="H26" s="278" t="s">
        <v>487</v>
      </c>
      <c r="I26" s="278"/>
      <c r="J26" s="278"/>
      <c r="K26" s="278" t="s">
        <v>486</v>
      </c>
      <c r="L26" s="278" t="s">
        <v>488</v>
      </c>
      <c r="M26" s="278" t="s">
        <v>541</v>
      </c>
      <c r="N26" s="130"/>
      <c r="O26" s="130"/>
      <c r="P26" s="279" t="s">
        <v>1621</v>
      </c>
      <c r="Q26" s="279" t="s">
        <v>489</v>
      </c>
      <c r="R26" s="184"/>
    </row>
    <row r="27" spans="1:19" ht="54" customHeight="1">
      <c r="A27" s="180">
        <v>43952</v>
      </c>
      <c r="B27" s="278" t="s">
        <v>143</v>
      </c>
      <c r="C27" s="278" t="s">
        <v>342</v>
      </c>
      <c r="D27" s="278" t="s">
        <v>685</v>
      </c>
      <c r="E27" s="278" t="s">
        <v>687</v>
      </c>
      <c r="F27" s="278" t="s">
        <v>484</v>
      </c>
      <c r="G27" s="130"/>
      <c r="H27" s="130"/>
      <c r="I27" s="130"/>
      <c r="J27" s="130"/>
      <c r="K27" s="130"/>
      <c r="L27" s="130"/>
      <c r="M27" s="130"/>
      <c r="N27" s="197"/>
      <c r="O27" s="197"/>
      <c r="P27" s="279" t="s">
        <v>686</v>
      </c>
      <c r="Q27" s="279" t="s">
        <v>998</v>
      </c>
      <c r="R27" s="126" t="s">
        <v>1687</v>
      </c>
      <c r="S27" s="3"/>
    </row>
    <row r="28" spans="1:19" ht="78.75" customHeight="1">
      <c r="A28" s="180">
        <v>44075</v>
      </c>
      <c r="B28" s="278" t="s">
        <v>143</v>
      </c>
      <c r="C28" s="278" t="s">
        <v>285</v>
      </c>
      <c r="D28" s="278" t="s">
        <v>266</v>
      </c>
      <c r="E28" s="278" t="s">
        <v>997</v>
      </c>
      <c r="F28" s="278" t="s">
        <v>484</v>
      </c>
      <c r="G28" s="278"/>
      <c r="H28" s="278"/>
      <c r="I28" s="278"/>
      <c r="J28" s="278"/>
      <c r="K28" s="278"/>
      <c r="L28" s="278"/>
      <c r="M28" s="278"/>
      <c r="N28" s="278"/>
      <c r="O28" s="278"/>
      <c r="P28" s="279" t="s">
        <v>1499</v>
      </c>
      <c r="Q28" s="279" t="s">
        <v>335</v>
      </c>
      <c r="R28" s="126" t="s">
        <v>1686</v>
      </c>
      <c r="S28" s="3"/>
    </row>
    <row r="29" spans="1:19" ht="66.75" customHeight="1">
      <c r="A29" s="180">
        <v>43862</v>
      </c>
      <c r="B29" s="278" t="s">
        <v>100</v>
      </c>
      <c r="C29" s="278" t="s">
        <v>605</v>
      </c>
      <c r="D29" s="278" t="s">
        <v>321</v>
      </c>
      <c r="E29" s="278" t="s">
        <v>492</v>
      </c>
      <c r="F29" s="278"/>
      <c r="G29" s="129"/>
      <c r="H29" s="125"/>
      <c r="I29" s="125"/>
      <c r="J29" s="125"/>
      <c r="K29" s="279"/>
      <c r="L29" s="279"/>
      <c r="M29" s="279"/>
      <c r="N29" s="279"/>
      <c r="O29" s="279"/>
      <c r="P29" s="279" t="s">
        <v>1241</v>
      </c>
      <c r="Q29" s="279" t="s">
        <v>335</v>
      </c>
      <c r="R29" s="126" t="s">
        <v>1688</v>
      </c>
    </row>
    <row r="30" spans="1:19" ht="120.75" customHeight="1">
      <c r="A30" s="180">
        <v>44044</v>
      </c>
      <c r="B30" s="278" t="s">
        <v>100</v>
      </c>
      <c r="C30" s="278" t="s">
        <v>1597</v>
      </c>
      <c r="D30" s="278" t="s">
        <v>321</v>
      </c>
      <c r="E30" s="278"/>
      <c r="F30" s="278"/>
      <c r="G30" s="278" t="s">
        <v>1333</v>
      </c>
      <c r="H30" s="278" t="s">
        <v>1135</v>
      </c>
      <c r="I30" s="125"/>
      <c r="J30" s="125"/>
      <c r="K30" s="279"/>
      <c r="L30" s="279"/>
      <c r="M30" s="279"/>
      <c r="N30" s="279"/>
      <c r="O30" s="279"/>
      <c r="P30" s="279"/>
      <c r="Q30" s="279" t="s">
        <v>1689</v>
      </c>
      <c r="R30" s="126"/>
    </row>
    <row r="31" spans="1:19" ht="45" customHeight="1">
      <c r="A31" s="180">
        <v>44075</v>
      </c>
      <c r="B31" s="278" t="s">
        <v>100</v>
      </c>
      <c r="C31" s="278" t="s">
        <v>1332</v>
      </c>
      <c r="D31" s="278" t="s">
        <v>321</v>
      </c>
      <c r="E31" s="278" t="s">
        <v>1331</v>
      </c>
      <c r="F31" s="278"/>
      <c r="G31" s="129"/>
      <c r="H31" s="125"/>
      <c r="I31" s="125"/>
      <c r="J31" s="125"/>
      <c r="K31" s="279"/>
      <c r="L31" s="279"/>
      <c r="M31" s="279"/>
      <c r="N31" s="279"/>
      <c r="O31" s="279"/>
      <c r="P31" s="279" t="s">
        <v>1622</v>
      </c>
      <c r="Q31" s="279" t="s">
        <v>1598</v>
      </c>
      <c r="R31" s="126"/>
    </row>
    <row r="32" spans="1:19" ht="45" customHeight="1">
      <c r="A32" s="180">
        <v>43831</v>
      </c>
      <c r="B32" s="278" t="s">
        <v>101</v>
      </c>
      <c r="C32" s="278" t="s">
        <v>298</v>
      </c>
      <c r="D32" s="278" t="s">
        <v>261</v>
      </c>
      <c r="E32" s="278" t="s">
        <v>302</v>
      </c>
      <c r="F32" s="278" t="s">
        <v>299</v>
      </c>
      <c r="G32" s="278" t="s">
        <v>300</v>
      </c>
      <c r="H32" s="278" t="s">
        <v>301</v>
      </c>
      <c r="I32" s="130"/>
      <c r="J32" s="130"/>
      <c r="K32" s="130"/>
      <c r="L32" s="130"/>
      <c r="M32" s="130"/>
      <c r="N32" s="130"/>
      <c r="O32" s="130"/>
      <c r="P32" s="130"/>
      <c r="Q32" s="279" t="s">
        <v>303</v>
      </c>
      <c r="R32" s="126"/>
    </row>
    <row r="33" spans="1:18" ht="183" customHeight="1">
      <c r="A33" s="180">
        <v>44044</v>
      </c>
      <c r="B33" s="278" t="s">
        <v>101</v>
      </c>
      <c r="C33" s="278" t="s">
        <v>298</v>
      </c>
      <c r="D33" s="278" t="s">
        <v>321</v>
      </c>
      <c r="E33" s="278" t="s">
        <v>1061</v>
      </c>
      <c r="F33" s="278"/>
      <c r="G33" s="278"/>
      <c r="H33" s="278"/>
      <c r="I33" s="130"/>
      <c r="J33" s="130"/>
      <c r="K33" s="130"/>
      <c r="L33" s="130"/>
      <c r="M33" s="130"/>
      <c r="N33" s="130"/>
      <c r="O33" s="130"/>
      <c r="P33" s="279" t="s">
        <v>1252</v>
      </c>
      <c r="Q33" s="279" t="s">
        <v>1251</v>
      </c>
      <c r="R33" s="126" t="s">
        <v>1253</v>
      </c>
    </row>
    <row r="34" spans="1:18" ht="67.5" customHeight="1">
      <c r="A34" s="180">
        <v>44075</v>
      </c>
      <c r="B34" s="278" t="s">
        <v>101</v>
      </c>
      <c r="C34" s="278" t="s">
        <v>285</v>
      </c>
      <c r="D34" s="278" t="s">
        <v>377</v>
      </c>
      <c r="E34" s="278" t="s">
        <v>1235</v>
      </c>
      <c r="F34" s="278" t="s">
        <v>299</v>
      </c>
      <c r="G34" s="278" t="s">
        <v>1237</v>
      </c>
      <c r="H34" s="278" t="s">
        <v>1236</v>
      </c>
      <c r="I34" s="185"/>
      <c r="J34" s="185"/>
      <c r="K34" s="278" t="s">
        <v>1238</v>
      </c>
      <c r="L34" s="185"/>
      <c r="M34" s="186"/>
      <c r="N34" s="185"/>
      <c r="O34" s="185"/>
      <c r="P34" s="185"/>
      <c r="Q34" s="279" t="s">
        <v>1234</v>
      </c>
      <c r="R34" s="126"/>
    </row>
    <row r="35" spans="1:18" ht="42" customHeight="1">
      <c r="A35" s="180">
        <v>44105</v>
      </c>
      <c r="B35" s="278" t="s">
        <v>101</v>
      </c>
      <c r="C35" s="278" t="s">
        <v>342</v>
      </c>
      <c r="D35" s="278" t="s">
        <v>847</v>
      </c>
      <c r="E35" s="278" t="s">
        <v>1768</v>
      </c>
      <c r="F35" s="278"/>
      <c r="G35" s="278"/>
      <c r="H35" s="278"/>
      <c r="I35" s="185"/>
      <c r="J35" s="185"/>
      <c r="K35" s="278"/>
      <c r="L35" s="185"/>
      <c r="M35" s="186"/>
      <c r="N35" s="185"/>
      <c r="O35" s="185"/>
      <c r="P35" s="279" t="s">
        <v>1761</v>
      </c>
      <c r="Q35" s="279"/>
      <c r="R35" s="126"/>
    </row>
    <row r="36" spans="1:18" ht="39.75" customHeight="1">
      <c r="A36" s="180">
        <v>44013</v>
      </c>
      <c r="B36" s="278" t="s">
        <v>102</v>
      </c>
      <c r="C36" s="278" t="s">
        <v>342</v>
      </c>
      <c r="D36" s="278" t="s">
        <v>377</v>
      </c>
      <c r="E36" s="278" t="s">
        <v>763</v>
      </c>
      <c r="F36" s="278"/>
      <c r="G36" s="278"/>
      <c r="H36" s="278"/>
      <c r="I36" s="187"/>
      <c r="J36" s="187"/>
      <c r="K36" s="278"/>
      <c r="L36" s="278"/>
      <c r="M36" s="188"/>
      <c r="N36" s="279"/>
      <c r="O36" s="279"/>
      <c r="P36" s="279" t="s">
        <v>1034</v>
      </c>
      <c r="Q36" s="279"/>
      <c r="R36" s="182"/>
    </row>
    <row r="37" spans="1:18" ht="40.5" customHeight="1">
      <c r="A37" s="180">
        <v>43983</v>
      </c>
      <c r="B37" s="278" t="s">
        <v>103</v>
      </c>
      <c r="C37" s="278" t="s">
        <v>867</v>
      </c>
      <c r="D37" s="278" t="s">
        <v>377</v>
      </c>
      <c r="E37" s="278" t="s">
        <v>868</v>
      </c>
      <c r="F37" s="278" t="s">
        <v>869</v>
      </c>
      <c r="G37" s="131"/>
      <c r="H37" s="131"/>
      <c r="I37" s="130"/>
      <c r="J37" s="130"/>
      <c r="K37" s="130"/>
      <c r="L37" s="130"/>
      <c r="M37" s="130"/>
      <c r="N37" s="135"/>
      <c r="O37" s="130"/>
      <c r="P37" s="279"/>
      <c r="Q37" s="279" t="s">
        <v>870</v>
      </c>
      <c r="R37" s="182"/>
    </row>
    <row r="38" spans="1:18" ht="68.25" customHeight="1">
      <c r="A38" s="180">
        <v>44075</v>
      </c>
      <c r="B38" s="278" t="s">
        <v>103</v>
      </c>
      <c r="C38" s="278" t="s">
        <v>1298</v>
      </c>
      <c r="D38" s="278" t="s">
        <v>377</v>
      </c>
      <c r="E38" s="278" t="s">
        <v>1299</v>
      </c>
      <c r="F38" s="278"/>
      <c r="G38" s="131"/>
      <c r="H38" s="131"/>
      <c r="I38" s="130"/>
      <c r="J38" s="130"/>
      <c r="K38" s="130"/>
      <c r="L38" s="130"/>
      <c r="M38" s="130"/>
      <c r="N38" s="135"/>
      <c r="O38" s="130"/>
      <c r="P38" s="279" t="s">
        <v>1096</v>
      </c>
      <c r="Q38" s="279"/>
      <c r="R38" s="182"/>
    </row>
    <row r="39" spans="1:18" ht="63.75" customHeight="1">
      <c r="A39" s="180">
        <v>43922</v>
      </c>
      <c r="B39" s="278" t="s">
        <v>104</v>
      </c>
      <c r="C39" s="278" t="s">
        <v>320</v>
      </c>
      <c r="D39" s="278" t="s">
        <v>847</v>
      </c>
      <c r="E39" s="278" t="s">
        <v>850</v>
      </c>
      <c r="F39" s="278" t="s">
        <v>851</v>
      </c>
      <c r="G39" s="131"/>
      <c r="H39" s="131"/>
      <c r="I39" s="130"/>
      <c r="J39" s="130"/>
      <c r="K39" s="130"/>
      <c r="L39" s="130"/>
      <c r="M39" s="130"/>
      <c r="N39" s="197"/>
      <c r="O39" s="197"/>
      <c r="P39" s="279" t="s">
        <v>1623</v>
      </c>
      <c r="Q39" s="279" t="s">
        <v>848</v>
      </c>
      <c r="R39" s="126" t="s">
        <v>849</v>
      </c>
    </row>
    <row r="40" spans="1:18" ht="52.5" customHeight="1">
      <c r="A40" s="180">
        <v>43952</v>
      </c>
      <c r="B40" s="278" t="s">
        <v>104</v>
      </c>
      <c r="C40" s="278" t="s">
        <v>577</v>
      </c>
      <c r="D40" s="278" t="s">
        <v>292</v>
      </c>
      <c r="E40" s="278" t="s">
        <v>830</v>
      </c>
      <c r="F40" s="278" t="s">
        <v>410</v>
      </c>
      <c r="G40" s="131"/>
      <c r="H40" s="131"/>
      <c r="I40" s="278" t="s">
        <v>668</v>
      </c>
      <c r="J40" s="278" t="s">
        <v>612</v>
      </c>
      <c r="K40" s="130"/>
      <c r="L40" s="130"/>
      <c r="M40" s="130"/>
      <c r="N40" s="279"/>
      <c r="O40" s="279"/>
      <c r="P40" s="279"/>
      <c r="Q40" s="279" t="s">
        <v>852</v>
      </c>
      <c r="R40" s="126" t="s">
        <v>877</v>
      </c>
    </row>
    <row r="41" spans="1:18" ht="65.25" customHeight="1">
      <c r="A41" s="180">
        <v>44013</v>
      </c>
      <c r="B41" s="278" t="s">
        <v>104</v>
      </c>
      <c r="C41" s="278" t="s">
        <v>310</v>
      </c>
      <c r="D41" s="278" t="s">
        <v>261</v>
      </c>
      <c r="E41" s="278" t="s">
        <v>876</v>
      </c>
      <c r="F41" s="278"/>
      <c r="G41" s="131"/>
      <c r="H41" s="131"/>
      <c r="I41" s="278"/>
      <c r="J41" s="278"/>
      <c r="K41" s="130"/>
      <c r="L41" s="130"/>
      <c r="M41" s="130"/>
      <c r="N41" s="279"/>
      <c r="O41" s="279"/>
      <c r="P41" s="279"/>
      <c r="Q41" s="279" t="s">
        <v>1690</v>
      </c>
      <c r="R41" s="126"/>
    </row>
    <row r="42" spans="1:18" ht="69" customHeight="1" thickBot="1">
      <c r="A42" s="195">
        <v>44075</v>
      </c>
      <c r="B42" s="65" t="s">
        <v>104</v>
      </c>
      <c r="C42" s="65" t="s">
        <v>1298</v>
      </c>
      <c r="D42" s="65" t="s">
        <v>377</v>
      </c>
      <c r="E42" s="65" t="s">
        <v>1236</v>
      </c>
      <c r="F42" s="65"/>
      <c r="G42" s="65" t="s">
        <v>1300</v>
      </c>
      <c r="H42" s="196"/>
      <c r="I42" s="65"/>
      <c r="J42" s="65"/>
      <c r="K42" s="177"/>
      <c r="L42" s="177"/>
      <c r="M42" s="177"/>
      <c r="N42" s="178"/>
      <c r="O42" s="178"/>
      <c r="P42" s="178" t="s">
        <v>1116</v>
      </c>
      <c r="Q42" s="178"/>
      <c r="R42" s="152"/>
    </row>
  </sheetData>
  <mergeCells count="15">
    <mergeCell ref="Q4:Q5"/>
    <mergeCell ref="R4:R5"/>
    <mergeCell ref="A6:R6"/>
    <mergeCell ref="A2:R2"/>
    <mergeCell ref="F3:F5"/>
    <mergeCell ref="A3:A5"/>
    <mergeCell ref="B3:B5"/>
    <mergeCell ref="C3:C5"/>
    <mergeCell ref="D3:D5"/>
    <mergeCell ref="E3:E5"/>
    <mergeCell ref="G4:H4"/>
    <mergeCell ref="I4:J4"/>
    <mergeCell ref="K4:M4"/>
    <mergeCell ref="G3:R3"/>
    <mergeCell ref="N4:O4"/>
  </mergeCells>
  <phoneticPr fontId="5" type="noConversion"/>
  <pageMargins left="0.19685039370078741" right="0.19685039370078741" top="0.39370078740157483" bottom="0.19685039370078741" header="0.31496062992125984" footer="0.31496062992125984"/>
  <pageSetup paperSize="9" scale="58" orientation="landscape" r:id="rId1"/>
</worksheet>
</file>

<file path=xl/worksheets/sheet4.xml><?xml version="1.0" encoding="utf-8"?>
<worksheet xmlns="http://schemas.openxmlformats.org/spreadsheetml/2006/main" xmlns:r="http://schemas.openxmlformats.org/officeDocument/2006/relationships">
  <dimension ref="A1:V163"/>
  <sheetViews>
    <sheetView view="pageBreakPreview" topLeftCell="A4" zoomScale="65" zoomScaleSheetLayoutView="65" workbookViewId="0">
      <selection activeCell="B28" sqref="B28"/>
    </sheetView>
  </sheetViews>
  <sheetFormatPr defaultRowHeight="12"/>
  <cols>
    <col min="1" max="1" width="7.42578125" style="3" customWidth="1"/>
    <col min="2" max="2" width="23.7109375" style="3" customWidth="1"/>
    <col min="3" max="3" width="22.85546875" style="3" customWidth="1"/>
    <col min="4" max="4" width="12.5703125" style="3" customWidth="1"/>
    <col min="5" max="7" width="10.85546875" style="3" customWidth="1"/>
    <col min="8" max="9" width="11" style="3" customWidth="1"/>
    <col min="10" max="10" width="10.7109375" style="3" customWidth="1"/>
    <col min="11" max="11" width="11" style="3" customWidth="1"/>
    <col min="12" max="12" width="7.7109375" style="3" customWidth="1"/>
    <col min="13" max="13" width="11" style="3" customWidth="1"/>
    <col min="14" max="14" width="10.7109375" style="3" customWidth="1"/>
    <col min="15" max="15" width="5.7109375" style="3" customWidth="1"/>
    <col min="16" max="16" width="10.7109375" style="3" customWidth="1"/>
    <col min="17" max="17" width="62" style="3" customWidth="1"/>
    <col min="18" max="18" width="16.7109375" style="5" customWidth="1"/>
    <col min="19" max="16384" width="9.140625" style="3"/>
  </cols>
  <sheetData>
    <row r="1" spans="1:22">
      <c r="R1" s="23" t="s">
        <v>65</v>
      </c>
    </row>
    <row r="2" spans="1:22" ht="12.75" thickBot="1">
      <c r="A2" s="281" t="s">
        <v>1609</v>
      </c>
      <c r="B2" s="297"/>
      <c r="C2" s="297"/>
      <c r="D2" s="297"/>
      <c r="E2" s="297"/>
      <c r="F2" s="297"/>
      <c r="G2" s="297"/>
      <c r="H2" s="297"/>
      <c r="I2" s="297"/>
      <c r="J2" s="297"/>
      <c r="K2" s="297"/>
      <c r="L2" s="297"/>
      <c r="M2" s="297"/>
      <c r="N2" s="297"/>
      <c r="O2" s="297"/>
      <c r="P2" s="297"/>
      <c r="Q2" s="297"/>
      <c r="R2" s="297"/>
    </row>
    <row r="3" spans="1:22" ht="12.75" customHeight="1">
      <c r="A3" s="302" t="s">
        <v>127</v>
      </c>
      <c r="B3" s="298" t="s">
        <v>126</v>
      </c>
      <c r="C3" s="298" t="s">
        <v>128</v>
      </c>
      <c r="D3" s="298" t="s">
        <v>50</v>
      </c>
      <c r="E3" s="298" t="s">
        <v>129</v>
      </c>
      <c r="F3" s="298" t="s">
        <v>130</v>
      </c>
      <c r="G3" s="298" t="s">
        <v>141</v>
      </c>
      <c r="H3" s="298"/>
      <c r="I3" s="298"/>
      <c r="J3" s="298"/>
      <c r="K3" s="298"/>
      <c r="L3" s="298"/>
      <c r="M3" s="298"/>
      <c r="N3" s="298"/>
      <c r="O3" s="298"/>
      <c r="P3" s="298"/>
      <c r="Q3" s="298"/>
      <c r="R3" s="308"/>
    </row>
    <row r="4" spans="1:22" ht="12.75" customHeight="1">
      <c r="A4" s="303"/>
      <c r="B4" s="299"/>
      <c r="C4" s="299"/>
      <c r="D4" s="299"/>
      <c r="E4" s="299"/>
      <c r="F4" s="299"/>
      <c r="G4" s="301" t="s">
        <v>131</v>
      </c>
      <c r="H4" s="301"/>
      <c r="I4" s="301" t="s">
        <v>134</v>
      </c>
      <c r="J4" s="301"/>
      <c r="K4" s="301" t="s">
        <v>135</v>
      </c>
      <c r="L4" s="301"/>
      <c r="M4" s="301"/>
      <c r="N4" s="301" t="s">
        <v>139</v>
      </c>
      <c r="O4" s="301"/>
      <c r="P4" s="278" t="s">
        <v>48</v>
      </c>
      <c r="Q4" s="301" t="s">
        <v>47</v>
      </c>
      <c r="R4" s="310" t="s">
        <v>140</v>
      </c>
    </row>
    <row r="5" spans="1:22" ht="93" customHeight="1" thickBot="1">
      <c r="A5" s="304"/>
      <c r="B5" s="300"/>
      <c r="C5" s="300"/>
      <c r="D5" s="300"/>
      <c r="E5" s="300"/>
      <c r="F5" s="300"/>
      <c r="G5" s="70" t="s">
        <v>132</v>
      </c>
      <c r="H5" s="66" t="s">
        <v>133</v>
      </c>
      <c r="I5" s="70" t="s">
        <v>132</v>
      </c>
      <c r="J5" s="66" t="s">
        <v>133</v>
      </c>
      <c r="K5" s="66" t="s">
        <v>136</v>
      </c>
      <c r="L5" s="66" t="s">
        <v>137</v>
      </c>
      <c r="M5" s="66" t="s">
        <v>138</v>
      </c>
      <c r="N5" s="66" t="s">
        <v>132</v>
      </c>
      <c r="O5" s="66" t="s">
        <v>49</v>
      </c>
      <c r="P5" s="66" t="s">
        <v>49</v>
      </c>
      <c r="Q5" s="309"/>
      <c r="R5" s="311"/>
      <c r="S5" s="4"/>
      <c r="T5" s="4"/>
      <c r="U5" s="4"/>
      <c r="V5" s="4"/>
    </row>
    <row r="6" spans="1:22" ht="23.25" customHeight="1" thickBot="1">
      <c r="A6" s="315" t="s">
        <v>154</v>
      </c>
      <c r="B6" s="313"/>
      <c r="C6" s="313"/>
      <c r="D6" s="313"/>
      <c r="E6" s="313"/>
      <c r="F6" s="313"/>
      <c r="G6" s="313"/>
      <c r="H6" s="313"/>
      <c r="I6" s="313"/>
      <c r="J6" s="313"/>
      <c r="K6" s="313"/>
      <c r="L6" s="313"/>
      <c r="M6" s="313"/>
      <c r="N6" s="313"/>
      <c r="O6" s="313"/>
      <c r="P6" s="313"/>
      <c r="Q6" s="313"/>
      <c r="R6" s="316"/>
    </row>
    <row r="7" spans="1:22" ht="88.5" customHeight="1">
      <c r="A7" s="166">
        <v>44136</v>
      </c>
      <c r="B7" s="276" t="s">
        <v>253</v>
      </c>
      <c r="C7" s="276" t="s">
        <v>1335</v>
      </c>
      <c r="D7" s="276" t="s">
        <v>321</v>
      </c>
      <c r="E7" s="276" t="s">
        <v>1164</v>
      </c>
      <c r="F7" s="276" t="s">
        <v>738</v>
      </c>
      <c r="G7" s="203"/>
      <c r="H7" s="203"/>
      <c r="I7" s="203"/>
      <c r="J7" s="203"/>
      <c r="K7" s="203"/>
      <c r="L7" s="203"/>
      <c r="M7" s="203"/>
      <c r="N7" s="203"/>
      <c r="O7" s="203"/>
      <c r="P7" s="145" t="s">
        <v>1626</v>
      </c>
      <c r="Q7" s="145" t="s">
        <v>1417</v>
      </c>
      <c r="R7" s="204"/>
    </row>
    <row r="8" spans="1:22" ht="101.25" customHeight="1">
      <c r="A8" s="168">
        <v>44136</v>
      </c>
      <c r="B8" s="278" t="s">
        <v>253</v>
      </c>
      <c r="C8" s="278" t="s">
        <v>285</v>
      </c>
      <c r="D8" s="278" t="s">
        <v>1286</v>
      </c>
      <c r="E8" s="278" t="s">
        <v>1310</v>
      </c>
      <c r="F8" s="278" t="s">
        <v>410</v>
      </c>
      <c r="G8" s="278" t="s">
        <v>1427</v>
      </c>
      <c r="H8" s="278" t="s">
        <v>1418</v>
      </c>
      <c r="I8" s="278" t="s">
        <v>1428</v>
      </c>
      <c r="J8" s="278" t="s">
        <v>1419</v>
      </c>
      <c r="K8" s="130"/>
      <c r="L8" s="130"/>
      <c r="M8" s="130"/>
      <c r="N8" s="130"/>
      <c r="O8" s="130"/>
      <c r="P8" s="279" t="s">
        <v>1311</v>
      </c>
      <c r="Q8" s="279" t="s">
        <v>1420</v>
      </c>
      <c r="R8" s="205"/>
    </row>
    <row r="9" spans="1:22" ht="66" customHeight="1">
      <c r="A9" s="168">
        <v>43891</v>
      </c>
      <c r="B9" s="278" t="s">
        <v>254</v>
      </c>
      <c r="C9" s="278" t="s">
        <v>310</v>
      </c>
      <c r="D9" s="278" t="s">
        <v>674</v>
      </c>
      <c r="E9" s="278" t="s">
        <v>311</v>
      </c>
      <c r="F9" s="275"/>
      <c r="G9" s="275"/>
      <c r="H9" s="275"/>
      <c r="I9" s="275"/>
      <c r="J9" s="275"/>
      <c r="K9" s="275"/>
      <c r="L9" s="275"/>
      <c r="M9" s="275"/>
      <c r="N9" s="275"/>
      <c r="O9" s="275"/>
      <c r="P9" s="181"/>
      <c r="Q9" s="279" t="s">
        <v>560</v>
      </c>
      <c r="R9" s="206" t="s">
        <v>391</v>
      </c>
    </row>
    <row r="10" spans="1:22" ht="63.75" customHeight="1">
      <c r="A10" s="168">
        <v>44075</v>
      </c>
      <c r="B10" s="278" t="s">
        <v>254</v>
      </c>
      <c r="C10" s="278" t="s">
        <v>1239</v>
      </c>
      <c r="D10" s="278" t="s">
        <v>506</v>
      </c>
      <c r="E10" s="278" t="s">
        <v>1236</v>
      </c>
      <c r="F10" s="130"/>
      <c r="G10" s="130"/>
      <c r="H10" s="130"/>
      <c r="I10" s="130"/>
      <c r="J10" s="130"/>
      <c r="K10" s="130"/>
      <c r="L10" s="130"/>
      <c r="M10" s="130"/>
      <c r="N10" s="130"/>
      <c r="O10" s="130"/>
      <c r="P10" s="279" t="s">
        <v>1116</v>
      </c>
      <c r="Q10" s="279" t="s">
        <v>1468</v>
      </c>
      <c r="R10" s="126" t="s">
        <v>1240</v>
      </c>
    </row>
    <row r="11" spans="1:22" ht="156" customHeight="1">
      <c r="A11" s="168">
        <v>44105</v>
      </c>
      <c r="B11" s="278" t="s">
        <v>254</v>
      </c>
      <c r="C11" s="278" t="s">
        <v>310</v>
      </c>
      <c r="D11" s="278" t="s">
        <v>261</v>
      </c>
      <c r="E11" s="278" t="s">
        <v>1323</v>
      </c>
      <c r="F11" s="275"/>
      <c r="G11" s="129" t="s">
        <v>1321</v>
      </c>
      <c r="H11" s="275" t="s">
        <v>1467</v>
      </c>
      <c r="I11" s="129" t="s">
        <v>1322</v>
      </c>
      <c r="J11" s="129" t="s">
        <v>1467</v>
      </c>
      <c r="K11" s="275"/>
      <c r="L11" s="275"/>
      <c r="M11" s="275"/>
      <c r="N11" s="275"/>
      <c r="O11" s="275"/>
      <c r="P11" s="279" t="s">
        <v>1320</v>
      </c>
      <c r="Q11" s="279" t="s">
        <v>1466</v>
      </c>
      <c r="R11" s="126" t="s">
        <v>1062</v>
      </c>
    </row>
    <row r="12" spans="1:22" ht="153" customHeight="1">
      <c r="A12" s="168">
        <v>44136</v>
      </c>
      <c r="B12" s="278" t="s">
        <v>254</v>
      </c>
      <c r="C12" s="278" t="s">
        <v>314</v>
      </c>
      <c r="D12" s="278" t="s">
        <v>1286</v>
      </c>
      <c r="E12" s="278" t="s">
        <v>1330</v>
      </c>
      <c r="F12" s="275"/>
      <c r="G12" s="129" t="s">
        <v>1352</v>
      </c>
      <c r="H12" s="275"/>
      <c r="I12" s="129" t="s">
        <v>1329</v>
      </c>
      <c r="J12" s="275"/>
      <c r="K12" s="129" t="s">
        <v>1328</v>
      </c>
      <c r="L12" s="129" t="s">
        <v>1263</v>
      </c>
      <c r="M12" s="129" t="s">
        <v>1463</v>
      </c>
      <c r="N12" s="275"/>
      <c r="O12" s="275"/>
      <c r="P12" s="279" t="s">
        <v>1327</v>
      </c>
      <c r="Q12" s="279" t="s">
        <v>1469</v>
      </c>
      <c r="R12" s="206"/>
    </row>
    <row r="13" spans="1:22" ht="69" customHeight="1" thickBot="1">
      <c r="A13" s="175">
        <v>44136</v>
      </c>
      <c r="B13" s="65" t="s">
        <v>254</v>
      </c>
      <c r="C13" s="65" t="s">
        <v>1464</v>
      </c>
      <c r="D13" s="65" t="s">
        <v>321</v>
      </c>
      <c r="E13" s="65" t="s">
        <v>1465</v>
      </c>
      <c r="F13" s="207" t="s">
        <v>410</v>
      </c>
      <c r="G13" s="177"/>
      <c r="H13" s="177"/>
      <c r="I13" s="177"/>
      <c r="J13" s="177"/>
      <c r="K13" s="177"/>
      <c r="L13" s="177"/>
      <c r="M13" s="177"/>
      <c r="N13" s="177"/>
      <c r="O13" s="177"/>
      <c r="P13" s="178" t="s">
        <v>1627</v>
      </c>
      <c r="Q13" s="178" t="s">
        <v>322</v>
      </c>
      <c r="R13" s="208"/>
    </row>
    <row r="14" spans="1:22" ht="26.25" customHeight="1" thickBot="1">
      <c r="A14" s="312" t="s">
        <v>105</v>
      </c>
      <c r="B14" s="313"/>
      <c r="C14" s="313"/>
      <c r="D14" s="313"/>
      <c r="E14" s="313"/>
      <c r="F14" s="313"/>
      <c r="G14" s="313"/>
      <c r="H14" s="313"/>
      <c r="I14" s="313"/>
      <c r="J14" s="313"/>
      <c r="K14" s="313"/>
      <c r="L14" s="313"/>
      <c r="M14" s="313"/>
      <c r="N14" s="313"/>
      <c r="O14" s="313"/>
      <c r="P14" s="313"/>
      <c r="Q14" s="313"/>
      <c r="R14" s="317"/>
    </row>
    <row r="15" spans="1:22" ht="51.75" customHeight="1">
      <c r="A15" s="166">
        <v>43831</v>
      </c>
      <c r="B15" s="276" t="s">
        <v>106</v>
      </c>
      <c r="C15" s="276" t="s">
        <v>382</v>
      </c>
      <c r="D15" s="276" t="s">
        <v>261</v>
      </c>
      <c r="E15" s="276" t="s">
        <v>384</v>
      </c>
      <c r="F15" s="209" t="s">
        <v>385</v>
      </c>
      <c r="G15" s="276"/>
      <c r="H15" s="209"/>
      <c r="I15" s="276"/>
      <c r="J15" s="276"/>
      <c r="K15" s="210"/>
      <c r="L15" s="210"/>
      <c r="M15" s="210"/>
      <c r="N15" s="210"/>
      <c r="O15" s="210"/>
      <c r="P15" s="211" t="s">
        <v>389</v>
      </c>
      <c r="Q15" s="145" t="s">
        <v>1701</v>
      </c>
      <c r="R15" s="167" t="s">
        <v>391</v>
      </c>
    </row>
    <row r="16" spans="1:22" ht="62.25" customHeight="1">
      <c r="A16" s="168">
        <v>43831</v>
      </c>
      <c r="B16" s="278" t="s">
        <v>106</v>
      </c>
      <c r="C16" s="278" t="s">
        <v>383</v>
      </c>
      <c r="D16" s="278" t="s">
        <v>261</v>
      </c>
      <c r="E16" s="278" t="s">
        <v>386</v>
      </c>
      <c r="F16" s="129" t="s">
        <v>387</v>
      </c>
      <c r="G16" s="278" t="s">
        <v>388</v>
      </c>
      <c r="H16" s="129" t="s">
        <v>293</v>
      </c>
      <c r="I16" s="278"/>
      <c r="J16" s="278"/>
      <c r="K16" s="199"/>
      <c r="L16" s="199"/>
      <c r="M16" s="199"/>
      <c r="N16" s="199"/>
      <c r="O16" s="199"/>
      <c r="P16" s="280" t="s">
        <v>559</v>
      </c>
      <c r="Q16" s="279" t="s">
        <v>390</v>
      </c>
      <c r="R16" s="126" t="s">
        <v>391</v>
      </c>
    </row>
    <row r="17" spans="1:18" ht="41.25" customHeight="1">
      <c r="A17" s="168">
        <v>44013</v>
      </c>
      <c r="B17" s="278" t="s">
        <v>106</v>
      </c>
      <c r="C17" s="278" t="s">
        <v>310</v>
      </c>
      <c r="D17" s="278" t="s">
        <v>315</v>
      </c>
      <c r="E17" s="278" t="s">
        <v>876</v>
      </c>
      <c r="F17" s="129"/>
      <c r="G17" s="278"/>
      <c r="H17" s="129"/>
      <c r="I17" s="278"/>
      <c r="J17" s="278"/>
      <c r="K17" s="199"/>
      <c r="L17" s="199"/>
      <c r="M17" s="199"/>
      <c r="N17" s="199"/>
      <c r="O17" s="199"/>
      <c r="P17" s="280"/>
      <c r="Q17" s="279" t="s">
        <v>1700</v>
      </c>
      <c r="R17" s="126"/>
    </row>
    <row r="18" spans="1:18" ht="52.5" customHeight="1">
      <c r="A18" s="168">
        <v>43831</v>
      </c>
      <c r="B18" s="278" t="s">
        <v>107</v>
      </c>
      <c r="C18" s="278" t="s">
        <v>320</v>
      </c>
      <c r="D18" s="278" t="s">
        <v>418</v>
      </c>
      <c r="E18" s="278" t="s">
        <v>864</v>
      </c>
      <c r="F18" s="278" t="s">
        <v>865</v>
      </c>
      <c r="G18" s="169"/>
      <c r="H18" s="169"/>
      <c r="I18" s="125"/>
      <c r="J18" s="125"/>
      <c r="K18" s="125"/>
      <c r="L18" s="125"/>
      <c r="M18" s="125"/>
      <c r="N18" s="125"/>
      <c r="O18" s="125"/>
      <c r="P18" s="279" t="s">
        <v>681</v>
      </c>
      <c r="Q18" s="279" t="s">
        <v>866</v>
      </c>
      <c r="R18" s="194"/>
    </row>
    <row r="19" spans="1:18" ht="154.5" customHeight="1">
      <c r="A19" s="168">
        <v>44013</v>
      </c>
      <c r="B19" s="278" t="s">
        <v>108</v>
      </c>
      <c r="C19" s="278" t="s">
        <v>310</v>
      </c>
      <c r="D19" s="278" t="s">
        <v>315</v>
      </c>
      <c r="E19" s="278" t="s">
        <v>1177</v>
      </c>
      <c r="F19" s="278"/>
      <c r="G19" s="278"/>
      <c r="H19" s="129"/>
      <c r="I19" s="278"/>
      <c r="J19" s="129"/>
      <c r="K19" s="278"/>
      <c r="L19" s="278"/>
      <c r="M19" s="278"/>
      <c r="N19" s="278"/>
      <c r="O19" s="278"/>
      <c r="P19" s="279" t="s">
        <v>1280</v>
      </c>
      <c r="Q19" s="279" t="s">
        <v>335</v>
      </c>
      <c r="R19" s="126" t="s">
        <v>1691</v>
      </c>
    </row>
    <row r="20" spans="1:18" ht="62.25" customHeight="1">
      <c r="A20" s="168">
        <v>43891</v>
      </c>
      <c r="B20" s="278" t="s">
        <v>110</v>
      </c>
      <c r="C20" s="278" t="s">
        <v>310</v>
      </c>
      <c r="D20" s="278" t="s">
        <v>261</v>
      </c>
      <c r="E20" s="129" t="s">
        <v>316</v>
      </c>
      <c r="F20" s="278"/>
      <c r="G20" s="129" t="s">
        <v>319</v>
      </c>
      <c r="H20" s="129" t="s">
        <v>436</v>
      </c>
      <c r="I20" s="129"/>
      <c r="J20" s="129"/>
      <c r="K20" s="129" t="s">
        <v>317</v>
      </c>
      <c r="L20" s="129" t="s">
        <v>318</v>
      </c>
      <c r="M20" s="129" t="s">
        <v>435</v>
      </c>
      <c r="N20" s="129"/>
      <c r="O20" s="129"/>
      <c r="P20" s="279" t="s">
        <v>1625</v>
      </c>
      <c r="Q20" s="279" t="s">
        <v>1699</v>
      </c>
      <c r="R20" s="126" t="s">
        <v>437</v>
      </c>
    </row>
    <row r="21" spans="1:18" ht="113.25" customHeight="1">
      <c r="A21" s="168">
        <v>43891</v>
      </c>
      <c r="B21" s="278" t="s">
        <v>190</v>
      </c>
      <c r="C21" s="278" t="s">
        <v>313</v>
      </c>
      <c r="D21" s="278" t="s">
        <v>261</v>
      </c>
      <c r="E21" s="278" t="s">
        <v>561</v>
      </c>
      <c r="F21" s="278"/>
      <c r="G21" s="278"/>
      <c r="H21" s="278"/>
      <c r="I21" s="125"/>
      <c r="J21" s="125"/>
      <c r="K21" s="125"/>
      <c r="L21" s="125"/>
      <c r="M21" s="125"/>
      <c r="N21" s="125"/>
      <c r="O21" s="125"/>
      <c r="P21" s="279"/>
      <c r="Q21" s="279" t="s">
        <v>1698</v>
      </c>
      <c r="R21" s="126" t="s">
        <v>335</v>
      </c>
    </row>
    <row r="22" spans="1:18" ht="115.5" customHeight="1">
      <c r="A22" s="168">
        <v>43891</v>
      </c>
      <c r="B22" s="278" t="s">
        <v>190</v>
      </c>
      <c r="C22" s="278" t="s">
        <v>615</v>
      </c>
      <c r="D22" s="278" t="s">
        <v>261</v>
      </c>
      <c r="E22" s="278" t="s">
        <v>561</v>
      </c>
      <c r="F22" s="278"/>
      <c r="G22" s="278"/>
      <c r="H22" s="278"/>
      <c r="I22" s="125"/>
      <c r="J22" s="125"/>
      <c r="K22" s="125"/>
      <c r="L22" s="125"/>
      <c r="M22" s="125"/>
      <c r="N22" s="125"/>
      <c r="O22" s="125"/>
      <c r="P22" s="279" t="s">
        <v>1628</v>
      </c>
      <c r="Q22" s="279" t="s">
        <v>335</v>
      </c>
      <c r="R22" s="126"/>
    </row>
    <row r="23" spans="1:18" ht="103.5" customHeight="1">
      <c r="A23" s="168">
        <v>43922</v>
      </c>
      <c r="B23" s="278" t="s">
        <v>112</v>
      </c>
      <c r="C23" s="278" t="s">
        <v>856</v>
      </c>
      <c r="D23" s="278" t="s">
        <v>377</v>
      </c>
      <c r="E23" s="278" t="s">
        <v>858</v>
      </c>
      <c r="F23" s="278" t="s">
        <v>859</v>
      </c>
      <c r="G23" s="121"/>
      <c r="H23" s="200"/>
      <c r="I23" s="200"/>
      <c r="J23" s="121"/>
      <c r="K23" s="121"/>
      <c r="L23" s="121"/>
      <c r="M23" s="121"/>
      <c r="N23" s="121"/>
      <c r="O23" s="121"/>
      <c r="P23" s="279" t="s">
        <v>857</v>
      </c>
      <c r="Q23" s="279" t="s">
        <v>1697</v>
      </c>
      <c r="R23" s="184"/>
    </row>
    <row r="24" spans="1:18" ht="69" customHeight="1">
      <c r="A24" s="168"/>
      <c r="B24" s="278" t="s">
        <v>113</v>
      </c>
      <c r="C24" s="278" t="s">
        <v>205</v>
      </c>
      <c r="D24" s="278"/>
      <c r="E24" s="278"/>
      <c r="F24" s="278"/>
      <c r="G24" s="121"/>
      <c r="H24" s="200"/>
      <c r="I24" s="200"/>
      <c r="J24" s="121"/>
      <c r="K24" s="121"/>
      <c r="L24" s="121"/>
      <c r="M24" s="121"/>
      <c r="N24" s="121"/>
      <c r="O24" s="121"/>
      <c r="P24" s="279"/>
      <c r="Q24" s="279"/>
      <c r="R24" s="184"/>
    </row>
    <row r="25" spans="1:18" ht="66.75" customHeight="1">
      <c r="A25" s="180">
        <v>43831</v>
      </c>
      <c r="B25" s="278" t="s">
        <v>155</v>
      </c>
      <c r="C25" s="278" t="s">
        <v>342</v>
      </c>
      <c r="D25" s="278" t="s">
        <v>344</v>
      </c>
      <c r="E25" s="278" t="s">
        <v>345</v>
      </c>
      <c r="F25" s="278" t="s">
        <v>524</v>
      </c>
      <c r="G25" s="134"/>
      <c r="H25" s="138"/>
      <c r="I25" s="190"/>
      <c r="J25" s="190"/>
      <c r="K25" s="190"/>
      <c r="L25" s="190"/>
      <c r="M25" s="190"/>
      <c r="N25" s="135"/>
      <c r="O25" s="190"/>
      <c r="P25" s="279" t="s">
        <v>1629</v>
      </c>
      <c r="Q25" s="279" t="s">
        <v>1696</v>
      </c>
      <c r="R25" s="126"/>
    </row>
    <row r="26" spans="1:18" ht="89.25" customHeight="1">
      <c r="A26" s="180">
        <v>43922</v>
      </c>
      <c r="B26" s="278" t="s">
        <v>155</v>
      </c>
      <c r="C26" s="278" t="s">
        <v>313</v>
      </c>
      <c r="D26" s="278" t="s">
        <v>562</v>
      </c>
      <c r="E26" s="278" t="s">
        <v>343</v>
      </c>
      <c r="F26" s="275"/>
      <c r="G26" s="130"/>
      <c r="H26" s="130"/>
      <c r="I26" s="130"/>
      <c r="J26" s="131"/>
      <c r="K26" s="278"/>
      <c r="L26" s="278"/>
      <c r="M26" s="278"/>
      <c r="N26" s="278"/>
      <c r="O26" s="278"/>
      <c r="P26" s="279"/>
      <c r="Q26" s="279" t="s">
        <v>1695</v>
      </c>
      <c r="R26" s="126" t="s">
        <v>346</v>
      </c>
    </row>
    <row r="27" spans="1:18" ht="67.5" customHeight="1">
      <c r="A27" s="180">
        <v>44136</v>
      </c>
      <c r="B27" s="278" t="s">
        <v>155</v>
      </c>
      <c r="C27" s="278" t="s">
        <v>1359</v>
      </c>
      <c r="D27" s="278" t="s">
        <v>1631</v>
      </c>
      <c r="E27" s="278"/>
      <c r="F27" s="278"/>
      <c r="G27" s="278"/>
      <c r="H27" s="278"/>
      <c r="I27" s="280" t="s">
        <v>1361</v>
      </c>
      <c r="J27" s="280" t="s">
        <v>1362</v>
      </c>
      <c r="K27" s="190"/>
      <c r="L27" s="190"/>
      <c r="M27" s="190"/>
      <c r="N27" s="190"/>
      <c r="O27" s="190"/>
      <c r="P27" s="280" t="s">
        <v>1360</v>
      </c>
      <c r="Q27" s="279"/>
      <c r="R27" s="126"/>
    </row>
    <row r="28" spans="1:18" ht="75" customHeight="1">
      <c r="A28" s="180">
        <v>43952</v>
      </c>
      <c r="B28" s="278" t="s">
        <v>156</v>
      </c>
      <c r="C28" s="278" t="s">
        <v>314</v>
      </c>
      <c r="D28" s="278" t="s">
        <v>315</v>
      </c>
      <c r="E28" s="278" t="s">
        <v>616</v>
      </c>
      <c r="F28" s="278"/>
      <c r="G28" s="278"/>
      <c r="H28" s="278"/>
      <c r="I28" s="278"/>
      <c r="J28" s="278"/>
      <c r="K28" s="278"/>
      <c r="L28" s="278"/>
      <c r="M28" s="278"/>
      <c r="N28" s="278"/>
      <c r="O28" s="278"/>
      <c r="P28" s="279"/>
      <c r="Q28" s="279" t="s">
        <v>617</v>
      </c>
      <c r="R28" s="126"/>
    </row>
    <row r="29" spans="1:18" ht="240.75" customHeight="1">
      <c r="A29" s="180">
        <v>44044</v>
      </c>
      <c r="B29" s="278" t="s">
        <v>156</v>
      </c>
      <c r="C29" s="278" t="s">
        <v>274</v>
      </c>
      <c r="D29" s="278" t="s">
        <v>377</v>
      </c>
      <c r="E29" s="278" t="s">
        <v>1258</v>
      </c>
      <c r="F29" s="278" t="s">
        <v>1259</v>
      </c>
      <c r="G29" s="278" t="s">
        <v>1265</v>
      </c>
      <c r="H29" s="278" t="s">
        <v>1261</v>
      </c>
      <c r="I29" s="278" t="s">
        <v>1260</v>
      </c>
      <c r="J29" s="278" t="s">
        <v>1262</v>
      </c>
      <c r="K29" s="278" t="s">
        <v>1266</v>
      </c>
      <c r="L29" s="278" t="s">
        <v>1263</v>
      </c>
      <c r="M29" s="278" t="s">
        <v>1264</v>
      </c>
      <c r="N29" s="125"/>
      <c r="O29" s="125"/>
      <c r="P29" s="279" t="s">
        <v>1184</v>
      </c>
      <c r="Q29" s="279" t="s">
        <v>1694</v>
      </c>
      <c r="R29" s="126"/>
    </row>
    <row r="30" spans="1:18" ht="68.25" customHeight="1">
      <c r="A30" s="180">
        <v>44166</v>
      </c>
      <c r="B30" s="278" t="s">
        <v>156</v>
      </c>
      <c r="C30" s="278" t="s">
        <v>1750</v>
      </c>
      <c r="D30" s="278" t="s">
        <v>261</v>
      </c>
      <c r="E30" s="278" t="s">
        <v>1751</v>
      </c>
      <c r="F30" s="278" t="s">
        <v>1754</v>
      </c>
      <c r="G30" s="278" t="s">
        <v>1755</v>
      </c>
      <c r="H30" s="278" t="s">
        <v>425</v>
      </c>
      <c r="I30" s="278" t="s">
        <v>1756</v>
      </c>
      <c r="J30" s="278" t="s">
        <v>425</v>
      </c>
      <c r="K30" s="278" t="s">
        <v>1757</v>
      </c>
      <c r="L30" s="127"/>
      <c r="M30" s="127"/>
      <c r="N30" s="127"/>
      <c r="O30" s="127"/>
      <c r="P30" s="127"/>
      <c r="Q30" s="279" t="s">
        <v>1752</v>
      </c>
      <c r="R30" s="126" t="s">
        <v>1753</v>
      </c>
    </row>
    <row r="31" spans="1:18" s="201" customFormat="1" ht="64.5" customHeight="1">
      <c r="A31" s="180">
        <v>43983</v>
      </c>
      <c r="B31" s="278" t="s">
        <v>157</v>
      </c>
      <c r="C31" s="278" t="s">
        <v>342</v>
      </c>
      <c r="D31" s="278" t="s">
        <v>315</v>
      </c>
      <c r="E31" s="278" t="s">
        <v>855</v>
      </c>
      <c r="F31" s="278" t="s">
        <v>683</v>
      </c>
      <c r="G31" s="278" t="s">
        <v>853</v>
      </c>
      <c r="H31" s="278" t="s">
        <v>854</v>
      </c>
      <c r="I31" s="278"/>
      <c r="J31" s="278"/>
      <c r="K31" s="278"/>
      <c r="L31" s="278"/>
      <c r="M31" s="278"/>
      <c r="N31" s="278"/>
      <c r="O31" s="278"/>
      <c r="P31" s="279" t="s">
        <v>778</v>
      </c>
      <c r="Q31" s="279" t="s">
        <v>1693</v>
      </c>
      <c r="R31" s="194"/>
    </row>
    <row r="32" spans="1:18" s="201" customFormat="1" ht="64.5" customHeight="1">
      <c r="A32" s="180">
        <v>44013</v>
      </c>
      <c r="B32" s="278" t="s">
        <v>157</v>
      </c>
      <c r="C32" s="278" t="s">
        <v>310</v>
      </c>
      <c r="D32" s="278" t="s">
        <v>315</v>
      </c>
      <c r="E32" s="278" t="s">
        <v>876</v>
      </c>
      <c r="F32" s="278"/>
      <c r="G32" s="278"/>
      <c r="H32" s="278"/>
      <c r="I32" s="278"/>
      <c r="J32" s="278"/>
      <c r="K32" s="278"/>
      <c r="L32" s="278"/>
      <c r="M32" s="278"/>
      <c r="N32" s="278"/>
      <c r="O32" s="278"/>
      <c r="P32" s="279"/>
      <c r="Q32" s="279" t="s">
        <v>1692</v>
      </c>
      <c r="R32" s="194"/>
    </row>
    <row r="33" spans="1:18" s="201" customFormat="1" ht="64.5" customHeight="1">
      <c r="A33" s="180">
        <v>44044</v>
      </c>
      <c r="B33" s="278" t="s">
        <v>157</v>
      </c>
      <c r="C33" s="278" t="s">
        <v>1210</v>
      </c>
      <c r="D33" s="278" t="s">
        <v>377</v>
      </c>
      <c r="E33" s="278" t="s">
        <v>1211</v>
      </c>
      <c r="F33" s="278"/>
      <c r="G33" s="278" t="s">
        <v>1212</v>
      </c>
      <c r="H33" s="278"/>
      <c r="I33" s="278" t="s">
        <v>1213</v>
      </c>
      <c r="J33" s="278" t="s">
        <v>1214</v>
      </c>
      <c r="K33" s="278"/>
      <c r="L33" s="278"/>
      <c r="M33" s="278"/>
      <c r="N33" s="278"/>
      <c r="O33" s="278"/>
      <c r="P33" s="279"/>
      <c r="Q33" s="279" t="s">
        <v>1215</v>
      </c>
      <c r="R33" s="126" t="s">
        <v>1216</v>
      </c>
    </row>
    <row r="34" spans="1:18" s="201" customFormat="1" ht="64.5" customHeight="1">
      <c r="A34" s="180">
        <v>44136</v>
      </c>
      <c r="B34" s="278" t="s">
        <v>157</v>
      </c>
      <c r="C34" s="278" t="s">
        <v>1210</v>
      </c>
      <c r="D34" s="278" t="s">
        <v>377</v>
      </c>
      <c r="E34" s="278" t="s">
        <v>1521</v>
      </c>
      <c r="F34" s="278" t="s">
        <v>1519</v>
      </c>
      <c r="G34" s="278"/>
      <c r="H34" s="278"/>
      <c r="I34" s="278" t="s">
        <v>1523</v>
      </c>
      <c r="J34" s="278" t="s">
        <v>1522</v>
      </c>
      <c r="K34" s="125"/>
      <c r="L34" s="125"/>
      <c r="M34" s="125"/>
      <c r="N34" s="125"/>
      <c r="O34" s="125"/>
      <c r="P34" s="125"/>
      <c r="Q34" s="279" t="s">
        <v>1520</v>
      </c>
      <c r="R34" s="126" t="s">
        <v>1216</v>
      </c>
    </row>
    <row r="35" spans="1:18" s="201" customFormat="1" ht="77.25" customHeight="1">
      <c r="A35" s="180">
        <v>44075</v>
      </c>
      <c r="B35" s="278" t="s">
        <v>125</v>
      </c>
      <c r="C35" s="278" t="s">
        <v>347</v>
      </c>
      <c r="D35" s="278" t="s">
        <v>377</v>
      </c>
      <c r="E35" s="278" t="s">
        <v>755</v>
      </c>
      <c r="F35" s="125"/>
      <c r="G35" s="125"/>
      <c r="H35" s="169"/>
      <c r="I35" s="278" t="s">
        <v>1516</v>
      </c>
      <c r="J35" s="278" t="s">
        <v>487</v>
      </c>
      <c r="K35" s="125"/>
      <c r="L35" s="125"/>
      <c r="M35" s="125"/>
      <c r="N35" s="125"/>
      <c r="O35" s="125"/>
      <c r="P35" s="169"/>
      <c r="Q35" s="279" t="s">
        <v>1517</v>
      </c>
      <c r="R35" s="194"/>
    </row>
    <row r="36" spans="1:18" s="201" customFormat="1" ht="68.25" customHeight="1" thickBot="1">
      <c r="A36" s="195">
        <v>44136</v>
      </c>
      <c r="B36" s="65" t="s">
        <v>125</v>
      </c>
      <c r="C36" s="65" t="s">
        <v>347</v>
      </c>
      <c r="D36" s="65" t="s">
        <v>377</v>
      </c>
      <c r="E36" s="65" t="s">
        <v>529</v>
      </c>
      <c r="F36" s="65"/>
      <c r="G36" s="65"/>
      <c r="H36" s="65"/>
      <c r="I36" s="65" t="s">
        <v>1630</v>
      </c>
      <c r="J36" s="65"/>
      <c r="K36" s="212"/>
      <c r="L36" s="213"/>
      <c r="M36" s="213"/>
      <c r="N36" s="65" t="s">
        <v>1624</v>
      </c>
      <c r="O36" s="178"/>
      <c r="P36" s="213"/>
      <c r="Q36" s="178" t="s">
        <v>1518</v>
      </c>
      <c r="R36" s="202"/>
    </row>
    <row r="39" spans="1:18">
      <c r="A39" s="6"/>
      <c r="B39" s="6"/>
      <c r="C39" s="6"/>
      <c r="D39" s="6"/>
      <c r="E39" s="6"/>
      <c r="F39" s="6"/>
      <c r="G39" s="6"/>
      <c r="H39" s="6"/>
      <c r="I39" s="6"/>
      <c r="J39" s="6"/>
      <c r="K39" s="6"/>
      <c r="L39" s="6"/>
      <c r="M39" s="6"/>
      <c r="N39" s="6"/>
      <c r="O39" s="6"/>
      <c r="P39" s="6"/>
      <c r="Q39" s="6"/>
      <c r="R39" s="3"/>
    </row>
    <row r="40" spans="1:18">
      <c r="A40" s="6"/>
      <c r="B40" s="6"/>
      <c r="C40" s="6"/>
      <c r="D40" s="6"/>
      <c r="E40" s="6"/>
      <c r="F40" s="6"/>
      <c r="G40" s="6"/>
      <c r="H40" s="6"/>
      <c r="I40" s="6"/>
      <c r="J40" s="6"/>
      <c r="K40" s="6"/>
      <c r="L40" s="6"/>
      <c r="M40" s="6"/>
      <c r="N40" s="6"/>
      <c r="O40" s="6"/>
      <c r="P40" s="6"/>
      <c r="Q40" s="6"/>
      <c r="R40" s="3"/>
    </row>
    <row r="41" spans="1:18">
      <c r="A41" s="6"/>
      <c r="B41" s="6"/>
      <c r="C41" s="6"/>
      <c r="D41" s="6"/>
      <c r="E41" s="6"/>
      <c r="F41" s="6"/>
      <c r="G41" s="6"/>
      <c r="H41" s="6"/>
      <c r="I41" s="6"/>
      <c r="J41" s="6"/>
      <c r="K41" s="6"/>
      <c r="L41" s="6"/>
      <c r="M41" s="6"/>
      <c r="N41" s="6"/>
      <c r="O41" s="6"/>
      <c r="P41" s="6"/>
      <c r="Q41" s="6"/>
      <c r="R41" s="3"/>
    </row>
    <row r="42" spans="1:18">
      <c r="A42" s="6"/>
      <c r="B42" s="6"/>
      <c r="C42" s="6"/>
      <c r="D42" s="6"/>
      <c r="E42" s="6"/>
      <c r="F42" s="6"/>
      <c r="G42" s="6"/>
      <c r="H42" s="6"/>
      <c r="I42" s="6"/>
      <c r="J42" s="6"/>
      <c r="K42" s="6"/>
      <c r="L42" s="6"/>
      <c r="M42" s="6"/>
      <c r="N42" s="6"/>
      <c r="O42" s="6"/>
      <c r="P42" s="6"/>
      <c r="Q42" s="6"/>
      <c r="R42" s="3"/>
    </row>
    <row r="43" spans="1:18">
      <c r="A43" s="6"/>
      <c r="B43" s="6"/>
      <c r="C43" s="6"/>
      <c r="D43" s="6"/>
      <c r="E43" s="6"/>
      <c r="F43" s="6"/>
      <c r="G43" s="6"/>
      <c r="H43" s="6"/>
      <c r="I43" s="6"/>
      <c r="J43" s="6"/>
      <c r="K43" s="6"/>
      <c r="L43" s="6"/>
      <c r="M43" s="6"/>
      <c r="N43" s="6"/>
      <c r="O43" s="6"/>
      <c r="P43" s="6"/>
      <c r="Q43" s="6"/>
      <c r="R43" s="3"/>
    </row>
    <row r="44" spans="1:18">
      <c r="A44" s="6"/>
      <c r="B44" s="6"/>
      <c r="C44" s="6"/>
      <c r="D44" s="6"/>
      <c r="E44" s="6"/>
      <c r="F44" s="6"/>
      <c r="G44" s="6"/>
      <c r="H44" s="6"/>
      <c r="I44" s="6"/>
      <c r="J44" s="6"/>
      <c r="K44" s="6"/>
      <c r="L44" s="6"/>
      <c r="M44" s="6"/>
      <c r="N44" s="6"/>
      <c r="O44" s="6"/>
      <c r="P44" s="6"/>
      <c r="Q44" s="6"/>
      <c r="R44" s="3"/>
    </row>
    <row r="45" spans="1:18">
      <c r="A45" s="6"/>
      <c r="B45" s="6"/>
      <c r="C45" s="6"/>
      <c r="D45" s="6"/>
      <c r="E45" s="6"/>
      <c r="F45" s="6"/>
      <c r="G45" s="6"/>
      <c r="H45" s="6"/>
      <c r="I45" s="6"/>
      <c r="J45" s="6"/>
      <c r="K45" s="6"/>
      <c r="L45" s="6"/>
      <c r="M45" s="6"/>
      <c r="N45" s="6"/>
      <c r="O45" s="6"/>
      <c r="P45" s="6"/>
      <c r="Q45" s="6"/>
      <c r="R45" s="3"/>
    </row>
    <row r="46" spans="1:18">
      <c r="A46" s="6"/>
      <c r="B46" s="6"/>
      <c r="C46" s="6"/>
      <c r="D46" s="6"/>
      <c r="E46" s="6"/>
      <c r="F46" s="6"/>
      <c r="G46" s="6"/>
      <c r="H46" s="6"/>
      <c r="I46" s="6"/>
      <c r="J46" s="6"/>
      <c r="K46" s="6"/>
      <c r="L46" s="6"/>
      <c r="M46" s="6"/>
      <c r="N46" s="6"/>
      <c r="O46" s="6"/>
      <c r="P46" s="6"/>
      <c r="Q46" s="6"/>
      <c r="R46" s="3"/>
    </row>
    <row r="47" spans="1:18">
      <c r="A47" s="6"/>
      <c r="B47" s="6"/>
      <c r="C47" s="6"/>
      <c r="D47" s="6"/>
      <c r="E47" s="6"/>
      <c r="F47" s="6"/>
      <c r="G47" s="6"/>
      <c r="H47" s="6"/>
      <c r="I47" s="6"/>
      <c r="J47" s="6"/>
      <c r="K47" s="6"/>
      <c r="L47" s="6"/>
      <c r="M47" s="6"/>
      <c r="N47" s="6"/>
      <c r="O47" s="6"/>
      <c r="P47" s="6"/>
      <c r="Q47" s="6"/>
      <c r="R47" s="3"/>
    </row>
    <row r="48" spans="1:18">
      <c r="A48" s="6"/>
      <c r="B48" s="6"/>
      <c r="C48" s="6"/>
      <c r="D48" s="6"/>
      <c r="E48" s="6"/>
      <c r="F48" s="6"/>
      <c r="G48" s="6"/>
      <c r="H48" s="6"/>
      <c r="I48" s="6"/>
      <c r="J48" s="6"/>
      <c r="K48" s="6"/>
      <c r="L48" s="6"/>
      <c r="M48" s="6"/>
      <c r="N48" s="6"/>
      <c r="O48" s="6"/>
      <c r="P48" s="6"/>
      <c r="Q48" s="6"/>
      <c r="R48" s="3"/>
    </row>
    <row r="49" spans="1:18">
      <c r="A49" s="6"/>
      <c r="B49" s="6"/>
      <c r="C49" s="6"/>
      <c r="D49" s="6"/>
      <c r="E49" s="6"/>
      <c r="F49" s="6"/>
      <c r="G49" s="6"/>
      <c r="H49" s="6"/>
      <c r="I49" s="6"/>
      <c r="J49" s="6"/>
      <c r="K49" s="6"/>
      <c r="L49" s="6"/>
      <c r="M49" s="6"/>
      <c r="N49" s="6"/>
      <c r="O49" s="6"/>
      <c r="P49" s="6"/>
      <c r="Q49" s="6"/>
      <c r="R49" s="3"/>
    </row>
    <row r="50" spans="1:18">
      <c r="A50" s="6"/>
      <c r="B50" s="6"/>
      <c r="C50" s="6"/>
      <c r="D50" s="6"/>
      <c r="E50" s="6"/>
      <c r="F50" s="6"/>
      <c r="G50" s="6"/>
      <c r="H50" s="6"/>
      <c r="I50" s="6"/>
      <c r="J50" s="6"/>
      <c r="K50" s="6"/>
      <c r="L50" s="6"/>
      <c r="M50" s="6"/>
      <c r="N50" s="6"/>
      <c r="O50" s="6"/>
      <c r="P50" s="6"/>
      <c r="Q50" s="6"/>
      <c r="R50" s="3"/>
    </row>
    <row r="51" spans="1:18">
      <c r="A51" s="6"/>
      <c r="B51" s="6"/>
      <c r="C51" s="6"/>
      <c r="D51" s="6"/>
      <c r="E51" s="6"/>
      <c r="F51" s="6"/>
      <c r="G51" s="6"/>
      <c r="H51" s="6"/>
      <c r="I51" s="6"/>
      <c r="J51" s="6"/>
      <c r="K51" s="6"/>
      <c r="L51" s="6"/>
      <c r="M51" s="6"/>
      <c r="N51" s="6"/>
      <c r="O51" s="6"/>
      <c r="P51" s="6"/>
      <c r="Q51" s="6"/>
      <c r="R51" s="3"/>
    </row>
    <row r="52" spans="1:18">
      <c r="A52" s="6"/>
      <c r="B52" s="6"/>
      <c r="C52" s="6"/>
      <c r="D52" s="6"/>
      <c r="E52" s="6"/>
      <c r="F52" s="6"/>
      <c r="G52" s="6"/>
      <c r="H52" s="6"/>
      <c r="I52" s="6"/>
      <c r="J52" s="6"/>
      <c r="K52" s="6"/>
      <c r="L52" s="6"/>
      <c r="M52" s="6"/>
      <c r="N52" s="6"/>
      <c r="O52" s="6"/>
      <c r="P52" s="6"/>
      <c r="Q52" s="6"/>
      <c r="R52" s="3"/>
    </row>
    <row r="53" spans="1:18">
      <c r="A53" s="6"/>
      <c r="B53" s="6"/>
      <c r="C53" s="6"/>
      <c r="D53" s="6"/>
      <c r="E53" s="6"/>
      <c r="F53" s="6"/>
      <c r="G53" s="6"/>
      <c r="H53" s="6"/>
      <c r="I53" s="6"/>
      <c r="J53" s="6"/>
      <c r="K53" s="6"/>
      <c r="L53" s="6"/>
      <c r="M53" s="6"/>
      <c r="N53" s="6"/>
      <c r="O53" s="6"/>
      <c r="P53" s="6"/>
      <c r="Q53" s="6"/>
      <c r="R53" s="3"/>
    </row>
    <row r="54" spans="1:18">
      <c r="A54" s="6"/>
      <c r="B54" s="6"/>
      <c r="C54" s="6"/>
      <c r="D54" s="6"/>
      <c r="E54" s="6"/>
      <c r="F54" s="6"/>
      <c r="G54" s="6"/>
      <c r="H54" s="6"/>
      <c r="I54" s="6"/>
      <c r="J54" s="6"/>
      <c r="K54" s="6"/>
      <c r="L54" s="6"/>
      <c r="M54" s="6"/>
      <c r="N54" s="6"/>
      <c r="O54" s="6"/>
      <c r="P54" s="6"/>
      <c r="Q54" s="6"/>
      <c r="R54" s="3"/>
    </row>
    <row r="55" spans="1:18">
      <c r="A55" s="6"/>
      <c r="B55" s="6"/>
      <c r="C55" s="6"/>
      <c r="D55" s="6"/>
      <c r="E55" s="6"/>
      <c r="F55" s="6"/>
      <c r="G55" s="6"/>
      <c r="H55" s="6"/>
      <c r="I55" s="6"/>
      <c r="J55" s="6"/>
      <c r="K55" s="6"/>
      <c r="L55" s="6"/>
      <c r="M55" s="6"/>
      <c r="N55" s="6"/>
      <c r="O55" s="6"/>
      <c r="P55" s="6"/>
      <c r="Q55" s="6"/>
      <c r="R55" s="3"/>
    </row>
    <row r="56" spans="1:18">
      <c r="A56" s="6"/>
      <c r="B56" s="6"/>
      <c r="C56" s="6"/>
      <c r="D56" s="6"/>
      <c r="E56" s="6"/>
      <c r="F56" s="6"/>
      <c r="G56" s="6"/>
      <c r="H56" s="6"/>
      <c r="I56" s="6"/>
      <c r="J56" s="6"/>
      <c r="K56" s="6"/>
      <c r="L56" s="6"/>
      <c r="M56" s="6"/>
      <c r="N56" s="6"/>
      <c r="O56" s="6"/>
      <c r="P56" s="6"/>
      <c r="Q56" s="6"/>
      <c r="R56" s="3"/>
    </row>
    <row r="57" spans="1:18">
      <c r="A57" s="6"/>
      <c r="B57" s="6"/>
      <c r="C57" s="6"/>
      <c r="D57" s="6"/>
      <c r="E57" s="6"/>
      <c r="F57" s="6"/>
      <c r="G57" s="6"/>
      <c r="H57" s="6"/>
      <c r="I57" s="6"/>
      <c r="J57" s="6"/>
      <c r="K57" s="6"/>
      <c r="L57" s="6"/>
      <c r="M57" s="6"/>
      <c r="N57" s="6"/>
      <c r="O57" s="6"/>
      <c r="P57" s="6"/>
      <c r="Q57" s="6"/>
      <c r="R57" s="3"/>
    </row>
    <row r="58" spans="1:18">
      <c r="A58" s="6"/>
      <c r="B58" s="6"/>
      <c r="C58" s="6"/>
      <c r="D58" s="6"/>
      <c r="E58" s="6"/>
      <c r="F58" s="6"/>
      <c r="G58" s="6"/>
      <c r="H58" s="6"/>
      <c r="I58" s="6"/>
      <c r="J58" s="6"/>
      <c r="K58" s="6"/>
      <c r="L58" s="6"/>
      <c r="M58" s="6"/>
      <c r="N58" s="6"/>
      <c r="O58" s="6"/>
      <c r="P58" s="6"/>
      <c r="Q58" s="6"/>
      <c r="R58" s="3"/>
    </row>
    <row r="59" spans="1:18">
      <c r="A59" s="6"/>
      <c r="B59" s="6"/>
      <c r="C59" s="6"/>
      <c r="D59" s="6"/>
      <c r="E59" s="6"/>
      <c r="F59" s="6"/>
      <c r="G59" s="6"/>
      <c r="H59" s="6"/>
      <c r="I59" s="6"/>
      <c r="J59" s="6"/>
      <c r="K59" s="6"/>
      <c r="L59" s="6"/>
      <c r="M59" s="6"/>
      <c r="N59" s="6"/>
      <c r="O59" s="6"/>
      <c r="P59" s="6"/>
      <c r="Q59" s="6"/>
      <c r="R59" s="3"/>
    </row>
    <row r="60" spans="1:18">
      <c r="A60" s="6"/>
      <c r="B60" s="6"/>
      <c r="C60" s="6"/>
      <c r="D60" s="6"/>
      <c r="E60" s="6"/>
      <c r="F60" s="6"/>
      <c r="G60" s="6"/>
      <c r="H60" s="6"/>
      <c r="I60" s="6"/>
      <c r="J60" s="6"/>
      <c r="K60" s="6"/>
      <c r="L60" s="6"/>
      <c r="M60" s="6"/>
      <c r="N60" s="6"/>
      <c r="O60" s="6"/>
      <c r="P60" s="6"/>
      <c r="Q60" s="6"/>
      <c r="R60" s="3"/>
    </row>
    <row r="61" spans="1:18">
      <c r="A61" s="6"/>
      <c r="B61" s="6"/>
      <c r="C61" s="6"/>
      <c r="D61" s="6"/>
      <c r="E61" s="6"/>
      <c r="F61" s="6"/>
      <c r="G61" s="6"/>
      <c r="H61" s="6"/>
      <c r="I61" s="6"/>
      <c r="J61" s="6"/>
      <c r="K61" s="6"/>
      <c r="L61" s="6"/>
      <c r="M61" s="6"/>
      <c r="N61" s="6"/>
      <c r="O61" s="6"/>
      <c r="P61" s="6"/>
      <c r="Q61" s="6"/>
      <c r="R61" s="3"/>
    </row>
    <row r="62" spans="1:18">
      <c r="A62" s="6"/>
      <c r="B62" s="6"/>
      <c r="C62" s="6"/>
      <c r="D62" s="6"/>
      <c r="E62" s="6"/>
      <c r="F62" s="6"/>
      <c r="G62" s="6"/>
      <c r="H62" s="6"/>
      <c r="I62" s="6"/>
      <c r="J62" s="6"/>
      <c r="K62" s="6"/>
      <c r="L62" s="6"/>
      <c r="M62" s="6"/>
      <c r="N62" s="6"/>
      <c r="O62" s="6"/>
      <c r="P62" s="6"/>
      <c r="Q62" s="6"/>
      <c r="R62" s="3"/>
    </row>
    <row r="63" spans="1:18">
      <c r="A63" s="6"/>
      <c r="B63" s="6"/>
      <c r="C63" s="6"/>
      <c r="D63" s="6"/>
      <c r="E63" s="6"/>
      <c r="F63" s="6"/>
      <c r="G63" s="6"/>
      <c r="H63" s="6"/>
      <c r="I63" s="6"/>
      <c r="J63" s="6"/>
      <c r="K63" s="6"/>
      <c r="L63" s="6"/>
      <c r="M63" s="6"/>
      <c r="N63" s="6"/>
      <c r="O63" s="6"/>
      <c r="P63" s="6"/>
      <c r="Q63" s="6"/>
      <c r="R63" s="3"/>
    </row>
    <row r="64" spans="1:18">
      <c r="A64" s="6"/>
      <c r="B64" s="6"/>
      <c r="C64" s="6"/>
      <c r="D64" s="6"/>
      <c r="E64" s="6"/>
      <c r="F64" s="6"/>
      <c r="G64" s="6"/>
      <c r="H64" s="6"/>
      <c r="I64" s="6"/>
      <c r="J64" s="6"/>
      <c r="K64" s="6"/>
      <c r="L64" s="6"/>
      <c r="M64" s="6"/>
      <c r="N64" s="6"/>
      <c r="O64" s="6"/>
      <c r="P64" s="6"/>
      <c r="Q64" s="6"/>
      <c r="R64" s="3"/>
    </row>
    <row r="65" spans="1:18">
      <c r="A65" s="6"/>
      <c r="B65" s="6"/>
      <c r="C65" s="6"/>
      <c r="D65" s="6"/>
      <c r="E65" s="6"/>
      <c r="F65" s="6"/>
      <c r="G65" s="6"/>
      <c r="H65" s="6"/>
      <c r="I65" s="6"/>
      <c r="J65" s="6"/>
      <c r="K65" s="6"/>
      <c r="L65" s="6"/>
      <c r="M65" s="6"/>
      <c r="N65" s="6"/>
      <c r="O65" s="6"/>
      <c r="P65" s="6"/>
      <c r="Q65" s="6"/>
      <c r="R65" s="3"/>
    </row>
    <row r="66" spans="1:18">
      <c r="A66" s="6"/>
      <c r="B66" s="6"/>
      <c r="C66" s="6"/>
      <c r="D66" s="6"/>
      <c r="E66" s="6"/>
      <c r="F66" s="6"/>
      <c r="G66" s="6"/>
      <c r="H66" s="6"/>
      <c r="I66" s="6"/>
      <c r="J66" s="6"/>
      <c r="K66" s="6"/>
      <c r="L66" s="6"/>
      <c r="M66" s="6"/>
      <c r="N66" s="6"/>
      <c r="O66" s="6"/>
      <c r="P66" s="6"/>
      <c r="Q66" s="6"/>
      <c r="R66" s="3"/>
    </row>
    <row r="67" spans="1:18">
      <c r="A67" s="6"/>
      <c r="B67" s="6"/>
      <c r="C67" s="6"/>
      <c r="D67" s="6"/>
      <c r="E67" s="6"/>
      <c r="F67" s="6"/>
      <c r="G67" s="6"/>
      <c r="H67" s="6"/>
      <c r="I67" s="6"/>
      <c r="J67" s="6"/>
      <c r="K67" s="6"/>
      <c r="L67" s="6"/>
      <c r="M67" s="6"/>
      <c r="N67" s="6"/>
      <c r="O67" s="6"/>
      <c r="P67" s="6"/>
      <c r="Q67" s="6"/>
      <c r="R67" s="3"/>
    </row>
    <row r="68" spans="1:18">
      <c r="A68" s="6"/>
      <c r="B68" s="6"/>
      <c r="C68" s="6"/>
      <c r="D68" s="6"/>
      <c r="E68" s="6"/>
      <c r="F68" s="6"/>
      <c r="G68" s="6"/>
      <c r="H68" s="6"/>
      <c r="I68" s="6"/>
      <c r="J68" s="6"/>
      <c r="K68" s="6"/>
      <c r="L68" s="6"/>
      <c r="M68" s="6"/>
      <c r="N68" s="6"/>
      <c r="O68" s="6"/>
      <c r="P68" s="6"/>
      <c r="Q68" s="6"/>
      <c r="R68" s="3"/>
    </row>
    <row r="69" spans="1:18">
      <c r="A69" s="6"/>
      <c r="B69" s="6"/>
      <c r="C69" s="6"/>
      <c r="D69" s="6"/>
      <c r="E69" s="6"/>
      <c r="F69" s="6"/>
      <c r="G69" s="6"/>
      <c r="H69" s="6"/>
      <c r="I69" s="6"/>
      <c r="J69" s="6"/>
      <c r="K69" s="6"/>
      <c r="L69" s="6"/>
      <c r="M69" s="6"/>
      <c r="N69" s="6"/>
      <c r="O69" s="6"/>
      <c r="P69" s="6"/>
      <c r="Q69" s="6"/>
      <c r="R69" s="3"/>
    </row>
    <row r="70" spans="1:18">
      <c r="A70" s="6"/>
      <c r="B70" s="6"/>
      <c r="C70" s="6"/>
      <c r="D70" s="6"/>
      <c r="E70" s="6"/>
      <c r="F70" s="6"/>
      <c r="G70" s="6"/>
      <c r="H70" s="6"/>
      <c r="I70" s="6"/>
      <c r="J70" s="6"/>
      <c r="K70" s="6"/>
      <c r="L70" s="6"/>
      <c r="M70" s="6"/>
      <c r="N70" s="6"/>
      <c r="O70" s="6"/>
      <c r="P70" s="6"/>
      <c r="Q70" s="6"/>
      <c r="R70" s="3"/>
    </row>
    <row r="71" spans="1:18">
      <c r="A71" s="6"/>
      <c r="B71" s="6"/>
      <c r="C71" s="6"/>
      <c r="D71" s="6"/>
      <c r="E71" s="6"/>
      <c r="F71" s="6"/>
      <c r="G71" s="6"/>
      <c r="H71" s="6"/>
      <c r="I71" s="6"/>
      <c r="J71" s="6"/>
      <c r="K71" s="6"/>
      <c r="L71" s="6"/>
      <c r="M71" s="6"/>
      <c r="N71" s="6"/>
      <c r="O71" s="6"/>
      <c r="P71" s="6"/>
      <c r="Q71" s="6"/>
      <c r="R71" s="3"/>
    </row>
    <row r="72" spans="1:18">
      <c r="A72" s="6"/>
      <c r="B72" s="6"/>
      <c r="C72" s="6"/>
      <c r="D72" s="6"/>
      <c r="E72" s="6"/>
      <c r="F72" s="6"/>
      <c r="G72" s="6"/>
      <c r="H72" s="6"/>
      <c r="I72" s="6"/>
      <c r="J72" s="6"/>
      <c r="K72" s="6"/>
      <c r="L72" s="6"/>
      <c r="M72" s="6"/>
      <c r="N72" s="6"/>
      <c r="O72" s="6"/>
      <c r="P72" s="6"/>
      <c r="Q72" s="6"/>
      <c r="R72" s="3"/>
    </row>
    <row r="73" spans="1:18">
      <c r="A73" s="6"/>
      <c r="B73" s="6"/>
      <c r="C73" s="6"/>
      <c r="D73" s="6"/>
      <c r="E73" s="6"/>
      <c r="F73" s="6"/>
      <c r="G73" s="6"/>
      <c r="H73" s="6"/>
      <c r="I73" s="6"/>
      <c r="J73" s="6"/>
      <c r="K73" s="6"/>
      <c r="L73" s="6"/>
      <c r="M73" s="6"/>
      <c r="N73" s="6"/>
      <c r="O73" s="6"/>
      <c r="P73" s="6"/>
      <c r="Q73" s="6"/>
      <c r="R73" s="3"/>
    </row>
    <row r="74" spans="1:18">
      <c r="A74" s="6"/>
      <c r="B74" s="6"/>
      <c r="C74" s="6"/>
      <c r="D74" s="6"/>
      <c r="E74" s="6"/>
      <c r="F74" s="6"/>
      <c r="G74" s="6"/>
      <c r="H74" s="6"/>
      <c r="I74" s="6"/>
      <c r="J74" s="6"/>
      <c r="K74" s="6"/>
      <c r="L74" s="6"/>
      <c r="M74" s="6"/>
      <c r="N74" s="6"/>
      <c r="O74" s="6"/>
      <c r="P74" s="6"/>
      <c r="Q74" s="6"/>
      <c r="R74" s="3"/>
    </row>
    <row r="75" spans="1:18">
      <c r="A75" s="6"/>
      <c r="B75" s="6"/>
      <c r="C75" s="6"/>
      <c r="D75" s="6"/>
      <c r="E75" s="6"/>
      <c r="F75" s="6"/>
      <c r="G75" s="6"/>
      <c r="H75" s="6"/>
      <c r="I75" s="6"/>
      <c r="J75" s="6"/>
      <c r="K75" s="6"/>
      <c r="L75" s="6"/>
      <c r="M75" s="6"/>
      <c r="N75" s="6"/>
      <c r="O75" s="6"/>
      <c r="P75" s="6"/>
      <c r="Q75" s="6"/>
      <c r="R75" s="3"/>
    </row>
    <row r="76" spans="1:18">
      <c r="A76" s="6"/>
      <c r="B76" s="6"/>
      <c r="C76" s="6"/>
      <c r="D76" s="6"/>
      <c r="E76" s="6"/>
      <c r="F76" s="6"/>
      <c r="G76" s="6"/>
      <c r="H76" s="6"/>
      <c r="I76" s="6"/>
      <c r="J76" s="6"/>
      <c r="K76" s="6"/>
      <c r="L76" s="6"/>
      <c r="M76" s="6"/>
      <c r="N76" s="6"/>
      <c r="O76" s="6"/>
      <c r="P76" s="6"/>
      <c r="Q76" s="6"/>
      <c r="R76" s="3"/>
    </row>
    <row r="77" spans="1:18">
      <c r="A77" s="6"/>
      <c r="B77" s="6"/>
      <c r="C77" s="6"/>
      <c r="D77" s="6"/>
      <c r="E77" s="6"/>
      <c r="F77" s="6"/>
      <c r="G77" s="6"/>
      <c r="H77" s="6"/>
      <c r="I77" s="6"/>
      <c r="J77" s="6"/>
      <c r="K77" s="6"/>
      <c r="L77" s="6"/>
      <c r="M77" s="6"/>
      <c r="N77" s="6"/>
      <c r="O77" s="6"/>
      <c r="P77" s="6"/>
      <c r="Q77" s="6"/>
      <c r="R77" s="3"/>
    </row>
    <row r="78" spans="1:18">
      <c r="A78" s="6"/>
      <c r="B78" s="6"/>
      <c r="C78" s="6"/>
      <c r="D78" s="6"/>
      <c r="E78" s="6"/>
      <c r="F78" s="6"/>
      <c r="G78" s="6"/>
      <c r="H78" s="6"/>
      <c r="I78" s="6"/>
      <c r="J78" s="6"/>
      <c r="K78" s="6"/>
      <c r="L78" s="6"/>
      <c r="M78" s="6"/>
      <c r="N78" s="6"/>
      <c r="O78" s="6"/>
      <c r="P78" s="6"/>
      <c r="Q78" s="6"/>
      <c r="R78" s="3"/>
    </row>
    <row r="79" spans="1:18">
      <c r="A79" s="6"/>
      <c r="B79" s="6"/>
      <c r="C79" s="6"/>
      <c r="D79" s="6"/>
      <c r="E79" s="6"/>
      <c r="F79" s="6"/>
      <c r="G79" s="6"/>
      <c r="H79" s="6"/>
      <c r="I79" s="6"/>
      <c r="J79" s="6"/>
      <c r="K79" s="6"/>
      <c r="L79" s="6"/>
      <c r="M79" s="6"/>
      <c r="N79" s="6"/>
      <c r="O79" s="6"/>
      <c r="P79" s="6"/>
      <c r="Q79" s="6"/>
      <c r="R79" s="3"/>
    </row>
    <row r="80" spans="1:18">
      <c r="A80" s="6"/>
      <c r="B80" s="6"/>
      <c r="C80" s="6"/>
      <c r="D80" s="6"/>
      <c r="E80" s="6"/>
      <c r="F80" s="6"/>
      <c r="G80" s="6"/>
      <c r="H80" s="6"/>
      <c r="I80" s="6"/>
      <c r="J80" s="6"/>
      <c r="K80" s="6"/>
      <c r="L80" s="6"/>
      <c r="M80" s="6"/>
      <c r="N80" s="6"/>
      <c r="O80" s="6"/>
      <c r="P80" s="6"/>
      <c r="Q80" s="6"/>
      <c r="R80" s="3"/>
    </row>
    <row r="81" spans="1:18">
      <c r="A81" s="6"/>
      <c r="B81" s="6"/>
      <c r="C81" s="6"/>
      <c r="D81" s="6"/>
      <c r="E81" s="6"/>
      <c r="F81" s="6"/>
      <c r="G81" s="6"/>
      <c r="H81" s="6"/>
      <c r="I81" s="6"/>
      <c r="J81" s="6"/>
      <c r="K81" s="6"/>
      <c r="L81" s="6"/>
      <c r="M81" s="6"/>
      <c r="N81" s="6"/>
      <c r="O81" s="6"/>
      <c r="P81" s="6"/>
      <c r="Q81" s="6"/>
      <c r="R81" s="3"/>
    </row>
    <row r="82" spans="1:18">
      <c r="A82" s="6"/>
      <c r="B82" s="6"/>
      <c r="C82" s="6"/>
      <c r="D82" s="6"/>
      <c r="E82" s="6"/>
      <c r="F82" s="6"/>
      <c r="G82" s="6"/>
      <c r="H82" s="6"/>
      <c r="I82" s="6"/>
      <c r="J82" s="6"/>
      <c r="K82" s="6"/>
      <c r="L82" s="6"/>
      <c r="M82" s="6"/>
      <c r="N82" s="6"/>
      <c r="O82" s="6"/>
      <c r="P82" s="6"/>
      <c r="Q82" s="6"/>
      <c r="R82" s="3"/>
    </row>
    <row r="83" spans="1:18">
      <c r="A83" s="6"/>
      <c r="B83" s="6"/>
      <c r="C83" s="6"/>
      <c r="D83" s="6"/>
      <c r="E83" s="6"/>
      <c r="F83" s="6"/>
      <c r="G83" s="6"/>
      <c r="H83" s="6"/>
      <c r="I83" s="6"/>
      <c r="J83" s="6"/>
      <c r="K83" s="6"/>
      <c r="L83" s="6"/>
      <c r="M83" s="6"/>
      <c r="N83" s="6"/>
      <c r="O83" s="6"/>
      <c r="P83" s="6"/>
      <c r="Q83" s="6"/>
      <c r="R83" s="3"/>
    </row>
    <row r="84" spans="1:18">
      <c r="A84" s="6"/>
      <c r="B84" s="6"/>
      <c r="C84" s="6"/>
      <c r="D84" s="6"/>
      <c r="E84" s="6"/>
      <c r="F84" s="6"/>
      <c r="G84" s="6"/>
      <c r="H84" s="6"/>
      <c r="I84" s="6"/>
      <c r="J84" s="6"/>
      <c r="K84" s="6"/>
      <c r="L84" s="6"/>
      <c r="M84" s="6"/>
      <c r="N84" s="6"/>
      <c r="O84" s="6"/>
      <c r="P84" s="6"/>
      <c r="Q84" s="6"/>
      <c r="R84" s="3"/>
    </row>
    <row r="85" spans="1:18">
      <c r="A85" s="6"/>
      <c r="B85" s="6"/>
      <c r="C85" s="6"/>
      <c r="D85" s="6"/>
      <c r="E85" s="6"/>
      <c r="F85" s="6"/>
      <c r="G85" s="6"/>
      <c r="H85" s="6"/>
      <c r="I85" s="6"/>
      <c r="J85" s="6"/>
      <c r="K85" s="6"/>
      <c r="L85" s="6"/>
      <c r="M85" s="6"/>
      <c r="N85" s="6"/>
      <c r="O85" s="6"/>
      <c r="P85" s="6"/>
      <c r="Q85" s="6"/>
      <c r="R85" s="3"/>
    </row>
    <row r="86" spans="1:18">
      <c r="A86" s="6"/>
      <c r="B86" s="6"/>
      <c r="C86" s="6"/>
      <c r="D86" s="6"/>
      <c r="E86" s="6"/>
      <c r="F86" s="6"/>
      <c r="G86" s="6"/>
      <c r="H86" s="6"/>
      <c r="I86" s="6"/>
      <c r="J86" s="6"/>
      <c r="K86" s="6"/>
      <c r="L86" s="6"/>
      <c r="M86" s="6"/>
      <c r="N86" s="6"/>
      <c r="O86" s="6"/>
      <c r="P86" s="6"/>
      <c r="Q86" s="6"/>
      <c r="R86" s="3"/>
    </row>
    <row r="87" spans="1:18">
      <c r="A87" s="6"/>
      <c r="B87" s="6"/>
      <c r="C87" s="6"/>
      <c r="D87" s="6"/>
      <c r="E87" s="6"/>
      <c r="F87" s="6"/>
      <c r="G87" s="6"/>
      <c r="H87" s="6"/>
      <c r="I87" s="6"/>
      <c r="J87" s="6"/>
      <c r="K87" s="6"/>
      <c r="L87" s="6"/>
      <c r="M87" s="6"/>
      <c r="N87" s="6"/>
      <c r="O87" s="6"/>
      <c r="P87" s="6"/>
      <c r="Q87" s="6"/>
      <c r="R87" s="3"/>
    </row>
    <row r="88" spans="1:18">
      <c r="A88" s="6"/>
      <c r="B88" s="6"/>
      <c r="C88" s="6"/>
      <c r="D88" s="6"/>
      <c r="E88" s="6"/>
      <c r="F88" s="6"/>
      <c r="G88" s="6"/>
      <c r="H88" s="6"/>
      <c r="I88" s="6"/>
      <c r="J88" s="6"/>
      <c r="K88" s="6"/>
      <c r="L88" s="6"/>
      <c r="M88" s="6"/>
      <c r="N88" s="6"/>
      <c r="O88" s="6"/>
      <c r="P88" s="6"/>
      <c r="Q88" s="6"/>
      <c r="R88" s="3"/>
    </row>
    <row r="89" spans="1:18">
      <c r="A89" s="6"/>
      <c r="B89" s="6"/>
      <c r="C89" s="6"/>
      <c r="D89" s="6"/>
      <c r="E89" s="6"/>
      <c r="F89" s="6"/>
      <c r="G89" s="6"/>
      <c r="H89" s="6"/>
      <c r="I89" s="6"/>
      <c r="J89" s="6"/>
      <c r="K89" s="6"/>
      <c r="L89" s="6"/>
      <c r="M89" s="6"/>
      <c r="N89" s="6"/>
      <c r="O89" s="6"/>
      <c r="P89" s="6"/>
      <c r="Q89" s="6"/>
      <c r="R89" s="3"/>
    </row>
    <row r="90" spans="1:18">
      <c r="A90" s="6"/>
      <c r="B90" s="6"/>
      <c r="C90" s="6"/>
      <c r="D90" s="6"/>
      <c r="E90" s="6"/>
      <c r="F90" s="6"/>
      <c r="G90" s="6"/>
      <c r="H90" s="6"/>
      <c r="I90" s="6"/>
      <c r="J90" s="6"/>
      <c r="K90" s="6"/>
      <c r="L90" s="6"/>
      <c r="M90" s="6"/>
      <c r="N90" s="6"/>
      <c r="O90" s="6"/>
      <c r="P90" s="6"/>
      <c r="Q90" s="6"/>
      <c r="R90" s="3"/>
    </row>
    <row r="91" spans="1:18">
      <c r="A91" s="6"/>
      <c r="B91" s="6"/>
      <c r="C91" s="6"/>
      <c r="D91" s="6"/>
      <c r="E91" s="6"/>
      <c r="F91" s="6"/>
      <c r="G91" s="6"/>
      <c r="H91" s="6"/>
      <c r="I91" s="6"/>
      <c r="J91" s="6"/>
      <c r="K91" s="6"/>
      <c r="L91" s="6"/>
      <c r="M91" s="6"/>
      <c r="N91" s="6"/>
      <c r="O91" s="6"/>
      <c r="P91" s="6"/>
      <c r="Q91" s="6"/>
      <c r="R91" s="3"/>
    </row>
    <row r="92" spans="1:18">
      <c r="A92" s="6"/>
      <c r="B92" s="6"/>
      <c r="C92" s="6"/>
      <c r="D92" s="6"/>
      <c r="E92" s="6"/>
      <c r="F92" s="6"/>
      <c r="G92" s="6"/>
      <c r="H92" s="6"/>
      <c r="I92" s="6"/>
      <c r="J92" s="6"/>
      <c r="K92" s="6"/>
      <c r="L92" s="6"/>
      <c r="M92" s="6"/>
      <c r="N92" s="6"/>
      <c r="O92" s="6"/>
      <c r="P92" s="6"/>
      <c r="Q92" s="6"/>
      <c r="R92" s="3"/>
    </row>
    <row r="93" spans="1:18">
      <c r="A93" s="6"/>
      <c r="B93" s="6"/>
      <c r="C93" s="6"/>
      <c r="D93" s="6"/>
      <c r="E93" s="6"/>
      <c r="F93" s="6"/>
      <c r="G93" s="6"/>
      <c r="H93" s="6"/>
      <c r="I93" s="6"/>
      <c r="J93" s="6"/>
      <c r="K93" s="6"/>
      <c r="L93" s="6"/>
      <c r="M93" s="6"/>
      <c r="N93" s="6"/>
      <c r="O93" s="6"/>
      <c r="P93" s="6"/>
      <c r="Q93" s="6"/>
      <c r="R93" s="3"/>
    </row>
    <row r="94" spans="1:18">
      <c r="A94" s="6"/>
      <c r="B94" s="6"/>
      <c r="C94" s="6"/>
      <c r="D94" s="6"/>
      <c r="E94" s="6"/>
      <c r="F94" s="6"/>
      <c r="G94" s="6"/>
      <c r="H94" s="6"/>
      <c r="I94" s="6"/>
      <c r="J94" s="6"/>
      <c r="K94" s="6"/>
      <c r="L94" s="6"/>
      <c r="M94" s="6"/>
      <c r="N94" s="6"/>
      <c r="O94" s="6"/>
      <c r="P94" s="6"/>
      <c r="Q94" s="6"/>
      <c r="R94" s="3"/>
    </row>
    <row r="95" spans="1:18">
      <c r="A95" s="6"/>
      <c r="B95" s="6"/>
      <c r="C95" s="6"/>
      <c r="D95" s="6"/>
      <c r="E95" s="6"/>
      <c r="F95" s="6"/>
      <c r="G95" s="6"/>
      <c r="H95" s="6"/>
      <c r="I95" s="6"/>
      <c r="J95" s="6"/>
      <c r="K95" s="6"/>
      <c r="L95" s="6"/>
      <c r="M95" s="6"/>
      <c r="N95" s="6"/>
      <c r="O95" s="6"/>
      <c r="P95" s="6"/>
      <c r="Q95" s="6"/>
      <c r="R95" s="3"/>
    </row>
    <row r="96" spans="1:18">
      <c r="A96" s="6"/>
      <c r="B96" s="6"/>
      <c r="C96" s="6"/>
      <c r="D96" s="6"/>
      <c r="E96" s="6"/>
      <c r="F96" s="6"/>
      <c r="G96" s="6"/>
      <c r="H96" s="6"/>
      <c r="I96" s="6"/>
      <c r="J96" s="6"/>
      <c r="K96" s="6"/>
      <c r="L96" s="6"/>
      <c r="M96" s="6"/>
      <c r="N96" s="6"/>
      <c r="O96" s="6"/>
      <c r="P96" s="6"/>
      <c r="Q96" s="6"/>
      <c r="R96" s="3"/>
    </row>
    <row r="97" spans="1:18">
      <c r="A97" s="6"/>
      <c r="B97" s="6"/>
      <c r="C97" s="6"/>
      <c r="D97" s="6"/>
      <c r="E97" s="6"/>
      <c r="F97" s="6"/>
      <c r="G97" s="6"/>
      <c r="H97" s="6"/>
      <c r="I97" s="6"/>
      <c r="J97" s="6"/>
      <c r="K97" s="6"/>
      <c r="L97" s="6"/>
      <c r="M97" s="6"/>
      <c r="N97" s="6"/>
      <c r="O97" s="6"/>
      <c r="P97" s="6"/>
      <c r="Q97" s="6"/>
      <c r="R97" s="3"/>
    </row>
    <row r="98" spans="1:18">
      <c r="A98" s="6"/>
      <c r="B98" s="6"/>
      <c r="C98" s="6"/>
      <c r="D98" s="6"/>
      <c r="E98" s="6"/>
      <c r="F98" s="6"/>
      <c r="G98" s="6"/>
      <c r="H98" s="6"/>
      <c r="I98" s="6"/>
      <c r="J98" s="6"/>
      <c r="K98" s="6"/>
      <c r="L98" s="6"/>
      <c r="M98" s="6"/>
      <c r="N98" s="6"/>
      <c r="O98" s="6"/>
      <c r="P98" s="6"/>
      <c r="Q98" s="6"/>
      <c r="R98" s="3"/>
    </row>
    <row r="99" spans="1:18">
      <c r="A99" s="6"/>
      <c r="B99" s="6"/>
      <c r="C99" s="6"/>
      <c r="D99" s="6"/>
      <c r="E99" s="6"/>
      <c r="F99" s="6"/>
      <c r="G99" s="6"/>
      <c r="H99" s="6"/>
      <c r="I99" s="6"/>
      <c r="J99" s="6"/>
      <c r="K99" s="6"/>
      <c r="L99" s="6"/>
      <c r="M99" s="6"/>
      <c r="N99" s="6"/>
      <c r="O99" s="6"/>
      <c r="P99" s="6"/>
      <c r="Q99" s="6"/>
      <c r="R99" s="3"/>
    </row>
    <row r="100" spans="1:18">
      <c r="A100" s="6"/>
      <c r="B100" s="6"/>
      <c r="C100" s="6"/>
      <c r="D100" s="6"/>
      <c r="E100" s="6"/>
      <c r="F100" s="6"/>
      <c r="G100" s="6"/>
      <c r="H100" s="6"/>
      <c r="I100" s="6"/>
      <c r="J100" s="6"/>
      <c r="K100" s="6"/>
      <c r="L100" s="6"/>
      <c r="M100" s="6"/>
      <c r="N100" s="6"/>
      <c r="O100" s="6"/>
      <c r="P100" s="6"/>
      <c r="Q100" s="6"/>
      <c r="R100" s="3"/>
    </row>
    <row r="101" spans="1:18">
      <c r="A101" s="6"/>
      <c r="B101" s="6"/>
      <c r="C101" s="6"/>
      <c r="D101" s="6"/>
      <c r="E101" s="6"/>
      <c r="F101" s="6"/>
      <c r="G101" s="6"/>
      <c r="H101" s="6"/>
      <c r="I101" s="6"/>
      <c r="J101" s="6"/>
      <c r="K101" s="6"/>
      <c r="L101" s="6"/>
      <c r="M101" s="6"/>
      <c r="N101" s="6"/>
      <c r="O101" s="6"/>
      <c r="P101" s="6"/>
      <c r="Q101" s="6"/>
      <c r="R101" s="3"/>
    </row>
    <row r="102" spans="1:18">
      <c r="A102" s="6"/>
      <c r="B102" s="6"/>
      <c r="C102" s="6"/>
      <c r="D102" s="6"/>
      <c r="E102" s="6"/>
      <c r="F102" s="6"/>
      <c r="G102" s="6"/>
      <c r="H102" s="6"/>
      <c r="I102" s="6"/>
      <c r="J102" s="6"/>
      <c r="K102" s="6"/>
      <c r="L102" s="6"/>
      <c r="M102" s="6"/>
      <c r="N102" s="6"/>
      <c r="O102" s="6"/>
      <c r="P102" s="6"/>
      <c r="Q102" s="6"/>
      <c r="R102" s="3"/>
    </row>
    <row r="103" spans="1:18">
      <c r="A103" s="6"/>
      <c r="B103" s="6"/>
      <c r="C103" s="6"/>
      <c r="D103" s="6"/>
      <c r="E103" s="6"/>
      <c r="F103" s="6"/>
      <c r="G103" s="6"/>
      <c r="H103" s="6"/>
      <c r="I103" s="6"/>
      <c r="J103" s="6"/>
      <c r="K103" s="6"/>
      <c r="L103" s="6"/>
      <c r="M103" s="6"/>
      <c r="N103" s="6"/>
      <c r="O103" s="6"/>
      <c r="P103" s="6"/>
      <c r="Q103" s="6"/>
      <c r="R103" s="3"/>
    </row>
    <row r="104" spans="1:18">
      <c r="A104" s="6"/>
      <c r="B104" s="6"/>
      <c r="C104" s="6"/>
      <c r="D104" s="6"/>
      <c r="E104" s="6"/>
      <c r="F104" s="6"/>
      <c r="G104" s="6"/>
      <c r="H104" s="6"/>
      <c r="I104" s="6"/>
      <c r="J104" s="6"/>
      <c r="K104" s="6"/>
      <c r="L104" s="6"/>
      <c r="M104" s="6"/>
      <c r="N104" s="6"/>
      <c r="O104" s="6"/>
      <c r="P104" s="6"/>
      <c r="Q104" s="6"/>
      <c r="R104" s="3"/>
    </row>
    <row r="105" spans="1:18">
      <c r="A105" s="6"/>
      <c r="B105" s="6"/>
      <c r="C105" s="6"/>
      <c r="D105" s="6"/>
      <c r="E105" s="6"/>
      <c r="F105" s="6"/>
      <c r="G105" s="6"/>
      <c r="H105" s="6"/>
      <c r="I105" s="6"/>
      <c r="J105" s="6"/>
      <c r="K105" s="6"/>
      <c r="L105" s="6"/>
      <c r="M105" s="6"/>
      <c r="N105" s="6"/>
      <c r="O105" s="6"/>
      <c r="P105" s="6"/>
      <c r="Q105" s="6"/>
      <c r="R105" s="3"/>
    </row>
    <row r="106" spans="1:18">
      <c r="A106" s="6"/>
      <c r="B106" s="6"/>
      <c r="C106" s="6"/>
      <c r="D106" s="6"/>
      <c r="E106" s="6"/>
      <c r="F106" s="6"/>
      <c r="G106" s="6"/>
      <c r="H106" s="6"/>
      <c r="I106" s="6"/>
      <c r="J106" s="6"/>
      <c r="K106" s="6"/>
      <c r="L106" s="6"/>
      <c r="M106" s="6"/>
      <c r="N106" s="6"/>
      <c r="O106" s="6"/>
      <c r="P106" s="6"/>
      <c r="Q106" s="6"/>
      <c r="R106" s="3"/>
    </row>
    <row r="107" spans="1:18">
      <c r="A107" s="6"/>
      <c r="B107" s="6"/>
      <c r="C107" s="6"/>
      <c r="D107" s="6"/>
      <c r="E107" s="6"/>
      <c r="F107" s="6"/>
      <c r="G107" s="6"/>
      <c r="H107" s="6"/>
      <c r="I107" s="6"/>
      <c r="J107" s="6"/>
      <c r="K107" s="6"/>
      <c r="L107" s="6"/>
      <c r="M107" s="6"/>
      <c r="N107" s="6"/>
      <c r="O107" s="6"/>
      <c r="P107" s="6"/>
      <c r="Q107" s="6"/>
      <c r="R107" s="3"/>
    </row>
    <row r="108" spans="1:18">
      <c r="A108" s="6"/>
      <c r="B108" s="6"/>
      <c r="C108" s="6"/>
      <c r="D108" s="6"/>
      <c r="E108" s="6"/>
      <c r="F108" s="6"/>
      <c r="G108" s="6"/>
      <c r="H108" s="6"/>
      <c r="I108" s="6"/>
      <c r="J108" s="6"/>
      <c r="K108" s="6"/>
      <c r="L108" s="6"/>
      <c r="M108" s="6"/>
      <c r="N108" s="6"/>
      <c r="O108" s="6"/>
      <c r="P108" s="6"/>
      <c r="Q108" s="6"/>
      <c r="R108" s="3"/>
    </row>
    <row r="109" spans="1:18">
      <c r="A109" s="6"/>
      <c r="B109" s="6"/>
      <c r="C109" s="6"/>
      <c r="D109" s="6"/>
      <c r="E109" s="6"/>
      <c r="F109" s="6"/>
      <c r="G109" s="6"/>
      <c r="H109" s="6"/>
      <c r="I109" s="6"/>
      <c r="J109" s="6"/>
      <c r="K109" s="6"/>
      <c r="L109" s="6"/>
      <c r="M109" s="6"/>
      <c r="N109" s="6"/>
      <c r="O109" s="6"/>
      <c r="P109" s="6"/>
      <c r="Q109" s="6"/>
      <c r="R109" s="3"/>
    </row>
    <row r="110" spans="1:18">
      <c r="A110" s="6"/>
      <c r="B110" s="6"/>
      <c r="C110" s="6"/>
      <c r="D110" s="6"/>
      <c r="E110" s="6"/>
      <c r="F110" s="6"/>
      <c r="G110" s="6"/>
      <c r="H110" s="6"/>
      <c r="I110" s="6"/>
      <c r="J110" s="6"/>
      <c r="K110" s="6"/>
      <c r="L110" s="6"/>
      <c r="M110" s="6"/>
      <c r="N110" s="6"/>
      <c r="O110" s="6"/>
      <c r="P110" s="6"/>
      <c r="Q110" s="6"/>
      <c r="R110" s="3"/>
    </row>
    <row r="111" spans="1:18">
      <c r="A111" s="6"/>
      <c r="B111" s="6"/>
      <c r="C111" s="6"/>
      <c r="D111" s="6"/>
      <c r="E111" s="6"/>
      <c r="F111" s="6"/>
      <c r="G111" s="6"/>
      <c r="H111" s="6"/>
      <c r="I111" s="6"/>
      <c r="J111" s="6"/>
      <c r="K111" s="6"/>
      <c r="L111" s="6"/>
      <c r="M111" s="6"/>
      <c r="N111" s="6"/>
      <c r="O111" s="6"/>
      <c r="P111" s="6"/>
      <c r="Q111" s="6"/>
      <c r="R111" s="3"/>
    </row>
    <row r="112" spans="1:18">
      <c r="A112" s="6"/>
      <c r="B112" s="6"/>
      <c r="C112" s="6"/>
      <c r="D112" s="6"/>
      <c r="E112" s="6"/>
      <c r="F112" s="6"/>
      <c r="G112" s="6"/>
      <c r="H112" s="6"/>
      <c r="I112" s="6"/>
      <c r="J112" s="6"/>
      <c r="K112" s="6"/>
      <c r="L112" s="6"/>
      <c r="M112" s="6"/>
      <c r="N112" s="6"/>
      <c r="O112" s="6"/>
      <c r="P112" s="6"/>
      <c r="Q112" s="6"/>
      <c r="R112" s="3"/>
    </row>
    <row r="113" spans="1:18">
      <c r="A113" s="6"/>
      <c r="B113" s="6"/>
      <c r="C113" s="6"/>
      <c r="D113" s="6"/>
      <c r="E113" s="6"/>
      <c r="F113" s="6"/>
      <c r="G113" s="6"/>
      <c r="H113" s="6"/>
      <c r="I113" s="6"/>
      <c r="J113" s="6"/>
      <c r="K113" s="6"/>
      <c r="L113" s="6"/>
      <c r="M113" s="6"/>
      <c r="N113" s="6"/>
      <c r="O113" s="6"/>
      <c r="P113" s="6"/>
      <c r="Q113" s="6"/>
      <c r="R113" s="3"/>
    </row>
    <row r="114" spans="1:18">
      <c r="A114" s="6"/>
      <c r="B114" s="6"/>
      <c r="C114" s="6"/>
      <c r="D114" s="6"/>
      <c r="E114" s="6"/>
      <c r="F114" s="6"/>
      <c r="G114" s="6"/>
      <c r="H114" s="6"/>
      <c r="I114" s="6"/>
      <c r="J114" s="6"/>
      <c r="K114" s="6"/>
      <c r="L114" s="6"/>
      <c r="M114" s="6"/>
      <c r="N114" s="6"/>
      <c r="O114" s="6"/>
      <c r="P114" s="6"/>
      <c r="Q114" s="6"/>
      <c r="R114" s="3"/>
    </row>
    <row r="115" spans="1:18">
      <c r="A115" s="6"/>
      <c r="B115" s="6"/>
      <c r="C115" s="6"/>
      <c r="D115" s="6"/>
      <c r="E115" s="6"/>
      <c r="F115" s="6"/>
      <c r="G115" s="6"/>
      <c r="H115" s="6"/>
      <c r="I115" s="6"/>
      <c r="J115" s="6"/>
      <c r="K115" s="6"/>
      <c r="L115" s="6"/>
      <c r="M115" s="6"/>
      <c r="N115" s="6"/>
      <c r="O115" s="6"/>
      <c r="P115" s="6"/>
      <c r="Q115" s="6"/>
      <c r="R115" s="3"/>
    </row>
    <row r="116" spans="1:18">
      <c r="A116" s="6"/>
      <c r="B116" s="6"/>
      <c r="C116" s="6"/>
      <c r="D116" s="6"/>
      <c r="E116" s="6"/>
      <c r="F116" s="6"/>
      <c r="G116" s="6"/>
      <c r="H116" s="6"/>
      <c r="I116" s="6"/>
      <c r="J116" s="6"/>
      <c r="K116" s="6"/>
      <c r="L116" s="6"/>
      <c r="M116" s="6"/>
      <c r="N116" s="6"/>
      <c r="O116" s="6"/>
      <c r="P116" s="6"/>
      <c r="Q116" s="6"/>
      <c r="R116" s="3"/>
    </row>
    <row r="117" spans="1:18">
      <c r="A117" s="6"/>
      <c r="B117" s="6"/>
      <c r="C117" s="6"/>
      <c r="D117" s="6"/>
      <c r="E117" s="6"/>
      <c r="F117" s="6"/>
      <c r="G117" s="6"/>
      <c r="H117" s="6"/>
      <c r="I117" s="6"/>
      <c r="J117" s="6"/>
      <c r="K117" s="6"/>
      <c r="L117" s="6"/>
      <c r="M117" s="6"/>
      <c r="N117" s="6"/>
      <c r="O117" s="6"/>
      <c r="P117" s="6"/>
      <c r="Q117" s="6"/>
      <c r="R117" s="3"/>
    </row>
    <row r="118" spans="1:18">
      <c r="A118" s="6"/>
      <c r="B118" s="6"/>
      <c r="C118" s="6"/>
      <c r="D118" s="6"/>
      <c r="E118" s="6"/>
      <c r="F118" s="6"/>
      <c r="G118" s="6"/>
      <c r="H118" s="6"/>
      <c r="I118" s="6"/>
      <c r="J118" s="6"/>
      <c r="K118" s="6"/>
      <c r="L118" s="6"/>
      <c r="M118" s="6"/>
      <c r="N118" s="6"/>
      <c r="O118" s="6"/>
      <c r="P118" s="6"/>
      <c r="Q118" s="6"/>
      <c r="R118" s="3"/>
    </row>
    <row r="119" spans="1:18">
      <c r="A119" s="6"/>
      <c r="B119" s="6"/>
      <c r="C119" s="6"/>
      <c r="D119" s="6"/>
      <c r="E119" s="6"/>
      <c r="F119" s="6"/>
      <c r="G119" s="6"/>
      <c r="H119" s="6"/>
      <c r="I119" s="6"/>
      <c r="J119" s="6"/>
      <c r="K119" s="6"/>
      <c r="L119" s="6"/>
      <c r="M119" s="6"/>
      <c r="N119" s="6"/>
      <c r="O119" s="6"/>
      <c r="P119" s="6"/>
      <c r="Q119" s="6"/>
      <c r="R119" s="3"/>
    </row>
    <row r="120" spans="1:18">
      <c r="A120" s="6"/>
      <c r="B120" s="6"/>
      <c r="C120" s="6"/>
      <c r="D120" s="6"/>
      <c r="E120" s="6"/>
      <c r="F120" s="6"/>
      <c r="G120" s="6"/>
      <c r="H120" s="6"/>
      <c r="I120" s="6"/>
      <c r="J120" s="6"/>
      <c r="K120" s="6"/>
      <c r="L120" s="6"/>
      <c r="M120" s="6"/>
      <c r="N120" s="6"/>
      <c r="O120" s="6"/>
      <c r="P120" s="6"/>
      <c r="Q120" s="6"/>
      <c r="R120" s="3"/>
    </row>
    <row r="121" spans="1:18">
      <c r="A121" s="6"/>
      <c r="B121" s="6"/>
      <c r="C121" s="6"/>
      <c r="D121" s="6"/>
      <c r="E121" s="6"/>
      <c r="F121" s="6"/>
      <c r="G121" s="6"/>
      <c r="H121" s="6"/>
      <c r="I121" s="6"/>
      <c r="J121" s="6"/>
      <c r="K121" s="6"/>
      <c r="L121" s="6"/>
      <c r="M121" s="6"/>
      <c r="N121" s="6"/>
      <c r="O121" s="6"/>
      <c r="P121" s="6"/>
      <c r="Q121" s="6"/>
      <c r="R121" s="3"/>
    </row>
    <row r="122" spans="1:18">
      <c r="A122" s="6"/>
      <c r="B122" s="6"/>
      <c r="C122" s="6"/>
      <c r="D122" s="6"/>
      <c r="E122" s="6"/>
      <c r="F122" s="6"/>
      <c r="G122" s="6"/>
      <c r="H122" s="6"/>
      <c r="I122" s="6"/>
      <c r="J122" s="6"/>
      <c r="K122" s="6"/>
      <c r="L122" s="6"/>
      <c r="M122" s="6"/>
      <c r="N122" s="6"/>
      <c r="O122" s="6"/>
      <c r="P122" s="6"/>
      <c r="Q122" s="6"/>
      <c r="R122" s="3"/>
    </row>
    <row r="123" spans="1:18">
      <c r="A123" s="6"/>
      <c r="B123" s="6"/>
      <c r="C123" s="6"/>
      <c r="D123" s="6"/>
      <c r="E123" s="6"/>
      <c r="F123" s="6"/>
      <c r="G123" s="6"/>
      <c r="H123" s="6"/>
      <c r="I123" s="6"/>
      <c r="J123" s="6"/>
      <c r="K123" s="6"/>
      <c r="L123" s="6"/>
      <c r="M123" s="6"/>
      <c r="N123" s="6"/>
      <c r="O123" s="6"/>
      <c r="P123" s="6"/>
      <c r="Q123" s="6"/>
      <c r="R123" s="3"/>
    </row>
    <row r="124" spans="1:18">
      <c r="A124" s="6"/>
      <c r="B124" s="6"/>
      <c r="C124" s="6"/>
      <c r="D124" s="6"/>
      <c r="E124" s="6"/>
      <c r="F124" s="6"/>
      <c r="G124" s="6"/>
      <c r="H124" s="6"/>
      <c r="I124" s="6"/>
      <c r="J124" s="6"/>
      <c r="K124" s="6"/>
      <c r="L124" s="6"/>
      <c r="M124" s="6"/>
      <c r="N124" s="6"/>
      <c r="O124" s="6"/>
      <c r="P124" s="6"/>
      <c r="Q124" s="6"/>
      <c r="R124" s="3"/>
    </row>
    <row r="125" spans="1:18">
      <c r="A125" s="6"/>
      <c r="B125" s="6"/>
      <c r="C125" s="6"/>
      <c r="D125" s="6"/>
      <c r="E125" s="6"/>
      <c r="F125" s="6"/>
      <c r="G125" s="6"/>
      <c r="H125" s="6"/>
      <c r="I125" s="6"/>
      <c r="J125" s="6"/>
      <c r="K125" s="6"/>
      <c r="L125" s="6"/>
      <c r="M125" s="6"/>
      <c r="N125" s="6"/>
      <c r="O125" s="6"/>
      <c r="P125" s="6"/>
      <c r="Q125" s="6"/>
      <c r="R125" s="3"/>
    </row>
    <row r="126" spans="1:18">
      <c r="A126" s="6"/>
      <c r="B126" s="6"/>
      <c r="C126" s="6"/>
      <c r="D126" s="6"/>
      <c r="E126" s="6"/>
      <c r="F126" s="6"/>
      <c r="G126" s="6"/>
      <c r="H126" s="6"/>
      <c r="I126" s="6"/>
      <c r="J126" s="6"/>
      <c r="K126" s="6"/>
      <c r="L126" s="6"/>
      <c r="M126" s="6"/>
      <c r="N126" s="6"/>
      <c r="O126" s="6"/>
      <c r="P126" s="6"/>
      <c r="Q126" s="6"/>
      <c r="R126" s="3"/>
    </row>
    <row r="127" spans="1:18">
      <c r="A127" s="6"/>
      <c r="B127" s="6"/>
      <c r="C127" s="6"/>
      <c r="D127" s="6"/>
      <c r="E127" s="6"/>
      <c r="F127" s="6"/>
      <c r="G127" s="6"/>
      <c r="H127" s="6"/>
      <c r="I127" s="6"/>
      <c r="J127" s="6"/>
      <c r="K127" s="6"/>
      <c r="L127" s="6"/>
      <c r="M127" s="6"/>
      <c r="N127" s="6"/>
      <c r="O127" s="6"/>
      <c r="P127" s="6"/>
      <c r="Q127" s="6"/>
      <c r="R127" s="3"/>
    </row>
    <row r="128" spans="1:18">
      <c r="A128" s="6"/>
      <c r="B128" s="6"/>
      <c r="C128" s="6"/>
      <c r="D128" s="6"/>
      <c r="E128" s="6"/>
      <c r="F128" s="6"/>
      <c r="G128" s="6"/>
      <c r="H128" s="6"/>
      <c r="I128" s="6"/>
      <c r="J128" s="6"/>
      <c r="K128" s="6"/>
      <c r="L128" s="6"/>
      <c r="M128" s="6"/>
      <c r="N128" s="6"/>
      <c r="O128" s="6"/>
      <c r="P128" s="6"/>
      <c r="Q128" s="6"/>
      <c r="R128" s="3"/>
    </row>
    <row r="129" spans="1:18">
      <c r="A129" s="6"/>
      <c r="B129" s="6"/>
      <c r="C129" s="6"/>
      <c r="D129" s="6"/>
      <c r="E129" s="6"/>
      <c r="F129" s="6"/>
      <c r="G129" s="6"/>
      <c r="H129" s="6"/>
      <c r="I129" s="6"/>
      <c r="J129" s="6"/>
      <c r="K129" s="6"/>
      <c r="L129" s="6"/>
      <c r="M129" s="6"/>
      <c r="N129" s="6"/>
      <c r="O129" s="6"/>
      <c r="P129" s="6"/>
      <c r="Q129" s="6"/>
      <c r="R129" s="3"/>
    </row>
    <row r="130" spans="1:18">
      <c r="A130" s="6"/>
      <c r="B130" s="6"/>
      <c r="C130" s="6"/>
      <c r="D130" s="6"/>
      <c r="E130" s="6"/>
      <c r="F130" s="6"/>
      <c r="G130" s="6"/>
      <c r="H130" s="6"/>
      <c r="I130" s="6"/>
      <c r="J130" s="6"/>
      <c r="K130" s="6"/>
      <c r="L130" s="6"/>
      <c r="M130" s="6"/>
      <c r="N130" s="6"/>
      <c r="O130" s="6"/>
      <c r="P130" s="6"/>
      <c r="Q130" s="6"/>
      <c r="R130" s="3"/>
    </row>
    <row r="131" spans="1:18">
      <c r="A131" s="6"/>
      <c r="B131" s="6"/>
      <c r="C131" s="6"/>
      <c r="D131" s="6"/>
      <c r="E131" s="6"/>
      <c r="F131" s="6"/>
      <c r="G131" s="6"/>
      <c r="H131" s="6"/>
      <c r="I131" s="6"/>
      <c r="J131" s="6"/>
      <c r="K131" s="6"/>
      <c r="L131" s="6"/>
      <c r="M131" s="6"/>
      <c r="N131" s="6"/>
      <c r="O131" s="6"/>
      <c r="P131" s="6"/>
      <c r="Q131" s="6"/>
      <c r="R131" s="3"/>
    </row>
    <row r="132" spans="1:18">
      <c r="A132" s="6"/>
      <c r="B132" s="6"/>
      <c r="C132" s="6"/>
      <c r="D132" s="6"/>
      <c r="E132" s="6"/>
      <c r="F132" s="6"/>
      <c r="G132" s="6"/>
      <c r="H132" s="6"/>
      <c r="I132" s="6"/>
      <c r="J132" s="6"/>
      <c r="K132" s="6"/>
      <c r="L132" s="6"/>
      <c r="M132" s="6"/>
      <c r="N132" s="6"/>
      <c r="O132" s="6"/>
      <c r="P132" s="6"/>
      <c r="Q132" s="6"/>
      <c r="R132" s="3"/>
    </row>
    <row r="133" spans="1:18">
      <c r="A133" s="6"/>
      <c r="B133" s="6"/>
      <c r="C133" s="6"/>
      <c r="D133" s="6"/>
      <c r="E133" s="6"/>
      <c r="F133" s="6"/>
      <c r="G133" s="6"/>
      <c r="H133" s="6"/>
      <c r="I133" s="6"/>
      <c r="J133" s="6"/>
      <c r="K133" s="6"/>
      <c r="L133" s="6"/>
      <c r="M133" s="6"/>
      <c r="N133" s="6"/>
      <c r="O133" s="6"/>
      <c r="P133" s="6"/>
      <c r="Q133" s="6"/>
      <c r="R133" s="3"/>
    </row>
    <row r="134" spans="1:18">
      <c r="A134" s="6"/>
      <c r="B134" s="6"/>
      <c r="C134" s="6"/>
      <c r="D134" s="6"/>
      <c r="E134" s="6"/>
      <c r="F134" s="6"/>
      <c r="G134" s="6"/>
      <c r="H134" s="6"/>
      <c r="I134" s="6"/>
      <c r="J134" s="6"/>
      <c r="K134" s="6"/>
      <c r="L134" s="6"/>
      <c r="M134" s="6"/>
      <c r="N134" s="6"/>
      <c r="O134" s="6"/>
      <c r="P134" s="6"/>
      <c r="Q134" s="6"/>
      <c r="R134" s="3"/>
    </row>
    <row r="135" spans="1:18">
      <c r="A135" s="6"/>
      <c r="B135" s="6"/>
      <c r="C135" s="6"/>
      <c r="D135" s="6"/>
      <c r="E135" s="6"/>
      <c r="F135" s="6"/>
      <c r="G135" s="6"/>
      <c r="H135" s="6"/>
      <c r="I135" s="6"/>
      <c r="J135" s="6"/>
      <c r="K135" s="6"/>
      <c r="L135" s="6"/>
      <c r="M135" s="6"/>
      <c r="N135" s="6"/>
      <c r="O135" s="6"/>
      <c r="P135" s="6"/>
      <c r="Q135" s="6"/>
      <c r="R135" s="3"/>
    </row>
    <row r="136" spans="1:18">
      <c r="A136" s="6"/>
      <c r="B136" s="6"/>
      <c r="C136" s="6"/>
      <c r="D136" s="6"/>
      <c r="E136" s="6"/>
      <c r="F136" s="6"/>
      <c r="G136" s="6"/>
      <c r="H136" s="6"/>
      <c r="I136" s="6"/>
      <c r="J136" s="6"/>
      <c r="K136" s="6"/>
      <c r="L136" s="6"/>
      <c r="M136" s="6"/>
      <c r="N136" s="6"/>
      <c r="O136" s="6"/>
      <c r="P136" s="6"/>
      <c r="Q136" s="6"/>
      <c r="R136" s="3"/>
    </row>
    <row r="137" spans="1:18">
      <c r="A137" s="6"/>
      <c r="B137" s="6"/>
      <c r="C137" s="6"/>
      <c r="D137" s="6"/>
      <c r="E137" s="6"/>
      <c r="F137" s="6"/>
      <c r="G137" s="6"/>
      <c r="H137" s="6"/>
      <c r="I137" s="6"/>
      <c r="J137" s="6"/>
      <c r="K137" s="6"/>
      <c r="L137" s="6"/>
      <c r="M137" s="6"/>
      <c r="N137" s="6"/>
      <c r="O137" s="6"/>
      <c r="P137" s="6"/>
      <c r="Q137" s="6"/>
      <c r="R137" s="3"/>
    </row>
    <row r="138" spans="1:18">
      <c r="A138" s="6"/>
      <c r="B138" s="6"/>
      <c r="C138" s="6"/>
      <c r="D138" s="6"/>
      <c r="E138" s="6"/>
      <c r="F138" s="6"/>
      <c r="G138" s="6"/>
      <c r="H138" s="6"/>
      <c r="I138" s="6"/>
      <c r="J138" s="6"/>
      <c r="K138" s="6"/>
      <c r="L138" s="6"/>
      <c r="M138" s="6"/>
      <c r="N138" s="6"/>
      <c r="O138" s="6"/>
      <c r="P138" s="6"/>
      <c r="Q138" s="6"/>
      <c r="R138" s="3"/>
    </row>
    <row r="139" spans="1:18">
      <c r="A139" s="6"/>
      <c r="B139" s="6"/>
      <c r="C139" s="6"/>
      <c r="D139" s="6"/>
      <c r="E139" s="6"/>
      <c r="F139" s="6"/>
      <c r="G139" s="6"/>
      <c r="H139" s="6"/>
      <c r="I139" s="6"/>
      <c r="J139" s="6"/>
      <c r="K139" s="6"/>
      <c r="L139" s="6"/>
      <c r="M139" s="6"/>
      <c r="N139" s="6"/>
      <c r="O139" s="6"/>
      <c r="P139" s="6"/>
      <c r="Q139" s="6"/>
      <c r="R139" s="3"/>
    </row>
    <row r="140" spans="1:18">
      <c r="A140" s="6"/>
      <c r="B140" s="6"/>
      <c r="C140" s="6"/>
      <c r="D140" s="6"/>
      <c r="E140" s="6"/>
      <c r="F140" s="6"/>
      <c r="G140" s="6"/>
      <c r="H140" s="6"/>
      <c r="I140" s="6"/>
      <c r="J140" s="6"/>
      <c r="K140" s="6"/>
      <c r="L140" s="6"/>
      <c r="M140" s="6"/>
      <c r="N140" s="6"/>
      <c r="O140" s="6"/>
      <c r="P140" s="6"/>
      <c r="Q140" s="6"/>
      <c r="R140" s="3"/>
    </row>
    <row r="141" spans="1:18">
      <c r="A141" s="6"/>
      <c r="B141" s="6"/>
      <c r="C141" s="6"/>
      <c r="D141" s="6"/>
      <c r="E141" s="6"/>
      <c r="F141" s="6"/>
      <c r="G141" s="6"/>
      <c r="H141" s="6"/>
      <c r="I141" s="6"/>
      <c r="J141" s="6"/>
      <c r="K141" s="6"/>
      <c r="L141" s="6"/>
      <c r="M141" s="6"/>
      <c r="N141" s="6"/>
      <c r="O141" s="6"/>
      <c r="P141" s="6"/>
      <c r="Q141" s="6"/>
      <c r="R141" s="3"/>
    </row>
    <row r="142" spans="1:18">
      <c r="A142" s="6"/>
      <c r="B142" s="6"/>
      <c r="C142" s="6"/>
      <c r="D142" s="6"/>
      <c r="E142" s="6"/>
      <c r="F142" s="6"/>
      <c r="G142" s="6"/>
      <c r="H142" s="6"/>
      <c r="I142" s="6"/>
      <c r="J142" s="6"/>
      <c r="K142" s="6"/>
      <c r="L142" s="6"/>
      <c r="M142" s="6"/>
      <c r="N142" s="6"/>
      <c r="O142" s="6"/>
      <c r="P142" s="6"/>
      <c r="Q142" s="6"/>
      <c r="R142" s="3"/>
    </row>
    <row r="143" spans="1:18">
      <c r="A143" s="6"/>
      <c r="B143" s="6"/>
      <c r="C143" s="6"/>
      <c r="D143" s="6"/>
      <c r="E143" s="6"/>
      <c r="F143" s="6"/>
      <c r="G143" s="6"/>
      <c r="H143" s="6"/>
      <c r="I143" s="6"/>
      <c r="J143" s="6"/>
      <c r="K143" s="6"/>
      <c r="L143" s="6"/>
      <c r="M143" s="6"/>
      <c r="N143" s="6"/>
      <c r="O143" s="6"/>
      <c r="P143" s="6"/>
      <c r="Q143" s="6"/>
      <c r="R143" s="3"/>
    </row>
    <row r="144" spans="1:18">
      <c r="A144" s="6"/>
      <c r="B144" s="6"/>
      <c r="C144" s="6"/>
      <c r="D144" s="6"/>
      <c r="E144" s="6"/>
      <c r="F144" s="6"/>
      <c r="G144" s="6"/>
      <c r="H144" s="6"/>
      <c r="I144" s="6"/>
      <c r="J144" s="6"/>
      <c r="K144" s="6"/>
      <c r="L144" s="6"/>
      <c r="M144" s="6"/>
      <c r="N144" s="6"/>
      <c r="O144" s="6"/>
      <c r="P144" s="6"/>
      <c r="Q144" s="6"/>
      <c r="R144" s="3"/>
    </row>
    <row r="145" spans="1:18">
      <c r="A145" s="6"/>
      <c r="B145" s="6"/>
      <c r="C145" s="6"/>
      <c r="D145" s="6"/>
      <c r="E145" s="6"/>
      <c r="F145" s="6"/>
      <c r="G145" s="6"/>
      <c r="H145" s="6"/>
      <c r="I145" s="6"/>
      <c r="J145" s="6"/>
      <c r="K145" s="6"/>
      <c r="L145" s="6"/>
      <c r="M145" s="6"/>
      <c r="N145" s="6"/>
      <c r="O145" s="6"/>
      <c r="P145" s="6"/>
      <c r="Q145" s="6"/>
      <c r="R145" s="3"/>
    </row>
    <row r="146" spans="1:18">
      <c r="A146" s="6"/>
      <c r="B146" s="6"/>
      <c r="C146" s="6"/>
      <c r="D146" s="6"/>
      <c r="E146" s="6"/>
      <c r="F146" s="6"/>
      <c r="G146" s="6"/>
      <c r="H146" s="6"/>
      <c r="I146" s="6"/>
      <c r="J146" s="6"/>
      <c r="K146" s="6"/>
      <c r="L146" s="6"/>
      <c r="M146" s="6"/>
      <c r="N146" s="6"/>
      <c r="O146" s="6"/>
      <c r="P146" s="6"/>
      <c r="Q146" s="6"/>
      <c r="R146" s="3"/>
    </row>
    <row r="147" spans="1:18">
      <c r="A147" s="6"/>
      <c r="B147" s="6"/>
      <c r="C147" s="6"/>
      <c r="D147" s="6"/>
      <c r="E147" s="6"/>
      <c r="F147" s="6"/>
      <c r="G147" s="6"/>
      <c r="H147" s="6"/>
      <c r="I147" s="6"/>
      <c r="J147" s="6"/>
      <c r="K147" s="6"/>
      <c r="L147" s="6"/>
      <c r="M147" s="6"/>
      <c r="N147" s="6"/>
      <c r="O147" s="6"/>
      <c r="P147" s="6"/>
      <c r="Q147" s="6"/>
      <c r="R147" s="3"/>
    </row>
    <row r="148" spans="1:18">
      <c r="A148" s="6"/>
      <c r="B148" s="6"/>
      <c r="C148" s="6"/>
      <c r="D148" s="6"/>
      <c r="E148" s="6"/>
      <c r="F148" s="6"/>
      <c r="G148" s="6"/>
      <c r="H148" s="6"/>
      <c r="I148" s="6"/>
      <c r="J148" s="6"/>
      <c r="K148" s="6"/>
      <c r="L148" s="6"/>
      <c r="M148" s="6"/>
      <c r="N148" s="6"/>
      <c r="O148" s="6"/>
      <c r="P148" s="6"/>
      <c r="Q148" s="6"/>
      <c r="R148" s="3"/>
    </row>
    <row r="149" spans="1:18">
      <c r="A149" s="6"/>
      <c r="B149" s="6"/>
      <c r="C149" s="6"/>
      <c r="D149" s="6"/>
      <c r="E149" s="6"/>
      <c r="F149" s="6"/>
      <c r="G149" s="6"/>
      <c r="H149" s="6"/>
      <c r="I149" s="6"/>
      <c r="J149" s="6"/>
      <c r="K149" s="6"/>
      <c r="L149" s="6"/>
      <c r="M149" s="6"/>
      <c r="N149" s="6"/>
      <c r="O149" s="6"/>
      <c r="P149" s="6"/>
      <c r="Q149" s="6"/>
      <c r="R149" s="3"/>
    </row>
    <row r="150" spans="1:18">
      <c r="A150" s="6"/>
      <c r="B150" s="6"/>
      <c r="C150" s="6"/>
      <c r="D150" s="6"/>
      <c r="E150" s="6"/>
      <c r="F150" s="6"/>
      <c r="G150" s="6"/>
      <c r="H150" s="6"/>
      <c r="I150" s="6"/>
      <c r="J150" s="6"/>
      <c r="K150" s="6"/>
      <c r="L150" s="6"/>
      <c r="M150" s="6"/>
      <c r="N150" s="6"/>
      <c r="O150" s="6"/>
      <c r="P150" s="6"/>
      <c r="Q150" s="6"/>
      <c r="R150" s="3"/>
    </row>
    <row r="151" spans="1:18">
      <c r="A151" s="6"/>
      <c r="B151" s="6"/>
      <c r="C151" s="6"/>
      <c r="D151" s="6"/>
      <c r="E151" s="6"/>
      <c r="F151" s="6"/>
      <c r="G151" s="6"/>
      <c r="H151" s="6"/>
      <c r="I151" s="6"/>
      <c r="J151" s="6"/>
      <c r="K151" s="6"/>
      <c r="L151" s="6"/>
      <c r="M151" s="6"/>
      <c r="N151" s="6"/>
      <c r="O151" s="6"/>
      <c r="P151" s="6"/>
      <c r="Q151" s="6"/>
      <c r="R151" s="3"/>
    </row>
    <row r="152" spans="1:18">
      <c r="A152" s="6"/>
      <c r="B152" s="6"/>
      <c r="C152" s="6"/>
      <c r="D152" s="6"/>
      <c r="E152" s="6"/>
      <c r="F152" s="6"/>
      <c r="G152" s="6"/>
      <c r="H152" s="6"/>
      <c r="I152" s="6"/>
      <c r="J152" s="6"/>
      <c r="K152" s="6"/>
      <c r="L152" s="6"/>
      <c r="M152" s="6"/>
      <c r="N152" s="6"/>
      <c r="O152" s="6"/>
      <c r="P152" s="6"/>
      <c r="Q152" s="6"/>
      <c r="R152" s="3"/>
    </row>
    <row r="153" spans="1:18">
      <c r="A153" s="6"/>
      <c r="B153" s="6"/>
      <c r="C153" s="6"/>
      <c r="D153" s="6"/>
      <c r="E153" s="6"/>
      <c r="F153" s="6"/>
      <c r="G153" s="6"/>
      <c r="H153" s="6"/>
      <c r="I153" s="6"/>
      <c r="J153" s="6"/>
      <c r="K153" s="6"/>
      <c r="L153" s="6"/>
      <c r="M153" s="6"/>
      <c r="N153" s="6"/>
      <c r="O153" s="6"/>
      <c r="P153" s="6"/>
      <c r="Q153" s="6"/>
      <c r="R153" s="3"/>
    </row>
    <row r="154" spans="1:18">
      <c r="A154" s="6"/>
      <c r="B154" s="6"/>
      <c r="C154" s="6"/>
      <c r="D154" s="6"/>
      <c r="E154" s="6"/>
      <c r="F154" s="6"/>
      <c r="G154" s="6"/>
      <c r="H154" s="6"/>
      <c r="I154" s="6"/>
      <c r="J154" s="6"/>
      <c r="K154" s="6"/>
      <c r="L154" s="6"/>
      <c r="M154" s="6"/>
      <c r="N154" s="6"/>
      <c r="O154" s="6"/>
      <c r="P154" s="6"/>
      <c r="Q154" s="6"/>
      <c r="R154" s="3"/>
    </row>
    <row r="155" spans="1:18">
      <c r="A155" s="6"/>
      <c r="B155" s="6"/>
      <c r="C155" s="6"/>
      <c r="D155" s="6"/>
      <c r="E155" s="6"/>
      <c r="F155" s="6"/>
      <c r="G155" s="6"/>
      <c r="H155" s="6"/>
      <c r="I155" s="6"/>
      <c r="J155" s="6"/>
      <c r="K155" s="6"/>
      <c r="L155" s="6"/>
      <c r="M155" s="6"/>
      <c r="N155" s="6"/>
      <c r="O155" s="6"/>
      <c r="P155" s="6"/>
      <c r="Q155" s="6"/>
      <c r="R155" s="3"/>
    </row>
    <row r="156" spans="1:18">
      <c r="A156" s="6"/>
      <c r="B156" s="6"/>
      <c r="C156" s="6"/>
      <c r="D156" s="6"/>
      <c r="E156" s="6"/>
      <c r="F156" s="6"/>
      <c r="G156" s="6"/>
      <c r="H156" s="6"/>
      <c r="I156" s="6"/>
      <c r="J156" s="6"/>
      <c r="K156" s="6"/>
      <c r="L156" s="6"/>
      <c r="M156" s="6"/>
      <c r="N156" s="6"/>
      <c r="O156" s="6"/>
      <c r="P156" s="6"/>
      <c r="Q156" s="6"/>
      <c r="R156" s="3"/>
    </row>
    <row r="157" spans="1:18">
      <c r="A157" s="6"/>
      <c r="B157" s="6"/>
      <c r="C157" s="6"/>
      <c r="D157" s="6"/>
      <c r="E157" s="6"/>
      <c r="F157" s="6"/>
      <c r="G157" s="6"/>
      <c r="H157" s="6"/>
      <c r="I157" s="6"/>
      <c r="J157" s="6"/>
      <c r="K157" s="6"/>
      <c r="L157" s="6"/>
      <c r="M157" s="6"/>
      <c r="N157" s="6"/>
      <c r="O157" s="6"/>
      <c r="P157" s="6"/>
      <c r="Q157" s="6"/>
      <c r="R157" s="3"/>
    </row>
    <row r="158" spans="1:18">
      <c r="A158" s="6"/>
      <c r="B158" s="6"/>
      <c r="C158" s="6"/>
      <c r="D158" s="6"/>
      <c r="E158" s="6"/>
      <c r="F158" s="6"/>
      <c r="G158" s="6"/>
      <c r="H158" s="6"/>
      <c r="I158" s="6"/>
      <c r="J158" s="6"/>
      <c r="K158" s="6"/>
      <c r="L158" s="6"/>
      <c r="M158" s="6"/>
      <c r="N158" s="6"/>
      <c r="O158" s="6"/>
      <c r="P158" s="6"/>
      <c r="Q158" s="6"/>
      <c r="R158" s="3"/>
    </row>
    <row r="159" spans="1:18">
      <c r="A159" s="6"/>
      <c r="B159" s="6"/>
      <c r="C159" s="6"/>
      <c r="D159" s="6"/>
      <c r="E159" s="6"/>
      <c r="F159" s="6"/>
      <c r="G159" s="6"/>
      <c r="H159" s="6"/>
      <c r="I159" s="6"/>
      <c r="J159" s="6"/>
      <c r="K159" s="6"/>
      <c r="L159" s="6"/>
      <c r="M159" s="6"/>
      <c r="N159" s="6"/>
      <c r="O159" s="6"/>
      <c r="P159" s="6"/>
      <c r="Q159" s="6"/>
      <c r="R159" s="3"/>
    </row>
    <row r="160" spans="1:18">
      <c r="A160" s="6"/>
      <c r="B160" s="6"/>
      <c r="C160" s="6"/>
      <c r="D160" s="6"/>
      <c r="E160" s="6"/>
      <c r="F160" s="6"/>
      <c r="G160" s="6"/>
      <c r="H160" s="6"/>
      <c r="I160" s="6"/>
      <c r="J160" s="6"/>
      <c r="K160" s="6"/>
      <c r="L160" s="6"/>
      <c r="M160" s="6"/>
      <c r="N160" s="6"/>
      <c r="O160" s="6"/>
      <c r="P160" s="6"/>
      <c r="Q160" s="6"/>
      <c r="R160" s="3"/>
    </row>
    <row r="161" spans="1:18">
      <c r="A161" s="6"/>
      <c r="B161" s="6"/>
      <c r="C161" s="6"/>
      <c r="D161" s="6"/>
      <c r="E161" s="6"/>
      <c r="F161" s="6"/>
      <c r="G161" s="6"/>
      <c r="H161" s="6"/>
      <c r="I161" s="6"/>
      <c r="J161" s="6"/>
      <c r="K161" s="6"/>
      <c r="L161" s="6"/>
      <c r="M161" s="6"/>
      <c r="N161" s="6"/>
      <c r="O161" s="6"/>
      <c r="P161" s="6"/>
      <c r="Q161" s="6"/>
      <c r="R161" s="3"/>
    </row>
    <row r="162" spans="1:18">
      <c r="A162" s="6"/>
      <c r="B162" s="6"/>
      <c r="C162" s="6"/>
      <c r="D162" s="6"/>
      <c r="E162" s="6"/>
      <c r="F162" s="6"/>
      <c r="G162" s="6"/>
      <c r="H162" s="6"/>
      <c r="I162" s="6"/>
      <c r="J162" s="6"/>
      <c r="K162" s="6"/>
      <c r="L162" s="6"/>
      <c r="M162" s="6"/>
      <c r="N162" s="6"/>
      <c r="O162" s="6"/>
      <c r="P162" s="6"/>
      <c r="Q162" s="6"/>
      <c r="R162" s="3"/>
    </row>
    <row r="163" spans="1:18">
      <c r="A163" s="6"/>
      <c r="B163" s="6"/>
      <c r="C163" s="6"/>
      <c r="D163" s="6"/>
      <c r="E163" s="6"/>
      <c r="F163" s="6"/>
      <c r="G163" s="6"/>
      <c r="H163" s="6"/>
      <c r="I163" s="6"/>
      <c r="J163" s="6"/>
      <c r="K163" s="6"/>
      <c r="L163" s="6"/>
      <c r="M163" s="6"/>
      <c r="N163" s="6"/>
      <c r="O163" s="6"/>
      <c r="P163" s="6"/>
      <c r="Q163" s="6"/>
      <c r="R163" s="3"/>
    </row>
  </sheetData>
  <mergeCells count="16">
    <mergeCell ref="A6:R6"/>
    <mergeCell ref="A14:R14"/>
    <mergeCell ref="E3:E5"/>
    <mergeCell ref="G4:H4"/>
    <mergeCell ref="I4:J4"/>
    <mergeCell ref="K4:M4"/>
    <mergeCell ref="F3:F5"/>
    <mergeCell ref="G3:R3"/>
    <mergeCell ref="N4:O4"/>
    <mergeCell ref="Q4:Q5"/>
    <mergeCell ref="A2:R2"/>
    <mergeCell ref="A3:A5"/>
    <mergeCell ref="B3:B5"/>
    <mergeCell ref="C3:C5"/>
    <mergeCell ref="D3:D5"/>
    <mergeCell ref="R4:R5"/>
  </mergeCells>
  <phoneticPr fontId="5" type="noConversion"/>
  <pageMargins left="0.19685039370078741" right="0.19685039370078741" top="0.39370078740157483" bottom="0.19685039370078741" header="0.31496062992125984" footer="0.31496062992125984"/>
  <pageSetup paperSize="9" scale="55" orientation="landscape" r:id="rId1"/>
</worksheet>
</file>

<file path=xl/worksheets/sheet5.xml><?xml version="1.0" encoding="utf-8"?>
<worksheet xmlns="http://schemas.openxmlformats.org/spreadsheetml/2006/main" xmlns:r="http://schemas.openxmlformats.org/officeDocument/2006/relationships">
  <dimension ref="A1:R63"/>
  <sheetViews>
    <sheetView tabSelected="1" view="pageBreakPreview" topLeftCell="A10" zoomScale="70" zoomScaleNormal="94" zoomScaleSheetLayoutView="70" workbookViewId="0">
      <selection activeCell="C21" sqref="C21"/>
    </sheetView>
  </sheetViews>
  <sheetFormatPr defaultRowHeight="12"/>
  <cols>
    <col min="1" max="1" width="7.140625" style="3" customWidth="1"/>
    <col min="2" max="2" width="27.28515625" style="3" customWidth="1"/>
    <col min="3" max="3" width="25.140625" style="3" customWidth="1"/>
    <col min="4" max="4" width="14.42578125" style="3" customWidth="1"/>
    <col min="5" max="5" width="10.140625" style="3" customWidth="1"/>
    <col min="6" max="6" width="10.28515625" style="3" customWidth="1"/>
    <col min="7" max="8" width="10.140625" style="3" customWidth="1"/>
    <col min="9" max="9" width="10.28515625" style="3" customWidth="1"/>
    <col min="10" max="10" width="10" style="3" customWidth="1"/>
    <col min="11" max="11" width="10.28515625" style="3" customWidth="1"/>
    <col min="12" max="12" width="7" style="3" customWidth="1"/>
    <col min="13" max="13" width="10.28515625" style="3" customWidth="1"/>
    <col min="14" max="14" width="10" style="3" customWidth="1"/>
    <col min="15" max="15" width="10.28515625" style="3" customWidth="1"/>
    <col min="16" max="16" width="10" style="3" customWidth="1"/>
    <col min="17" max="17" width="63.5703125" style="3" customWidth="1"/>
    <col min="18" max="18" width="20.5703125" style="5" customWidth="1"/>
    <col min="19" max="16384" width="9.140625" style="3"/>
  </cols>
  <sheetData>
    <row r="1" spans="1:18">
      <c r="R1" s="48" t="s">
        <v>66</v>
      </c>
    </row>
    <row r="2" spans="1:18" ht="12.75" thickBot="1">
      <c r="A2" s="328" t="s">
        <v>1609</v>
      </c>
      <c r="B2" s="329"/>
      <c r="C2" s="329"/>
      <c r="D2" s="329"/>
      <c r="E2" s="329"/>
      <c r="F2" s="329"/>
      <c r="G2" s="329"/>
      <c r="H2" s="329"/>
      <c r="I2" s="329"/>
      <c r="J2" s="329"/>
      <c r="K2" s="329"/>
      <c r="L2" s="329"/>
      <c r="M2" s="329"/>
      <c r="N2" s="329"/>
      <c r="O2" s="329"/>
      <c r="P2" s="329"/>
      <c r="Q2" s="329"/>
      <c r="R2" s="329"/>
    </row>
    <row r="3" spans="1:18" ht="12.75" customHeight="1">
      <c r="A3" s="302" t="s">
        <v>127</v>
      </c>
      <c r="B3" s="298" t="s">
        <v>126</v>
      </c>
      <c r="C3" s="298" t="s">
        <v>128</v>
      </c>
      <c r="D3" s="298" t="s">
        <v>50</v>
      </c>
      <c r="E3" s="298" t="s">
        <v>129</v>
      </c>
      <c r="F3" s="298" t="s">
        <v>130</v>
      </c>
      <c r="G3" s="298" t="s">
        <v>141</v>
      </c>
      <c r="H3" s="298"/>
      <c r="I3" s="298"/>
      <c r="J3" s="298"/>
      <c r="K3" s="298"/>
      <c r="L3" s="298"/>
      <c r="M3" s="298"/>
      <c r="N3" s="298"/>
      <c r="O3" s="298"/>
      <c r="P3" s="298"/>
      <c r="Q3" s="321"/>
      <c r="R3" s="308"/>
    </row>
    <row r="4" spans="1:18" ht="12.75" customHeight="1">
      <c r="A4" s="303"/>
      <c r="B4" s="299"/>
      <c r="C4" s="299"/>
      <c r="D4" s="299"/>
      <c r="E4" s="299"/>
      <c r="F4" s="299"/>
      <c r="G4" s="301" t="s">
        <v>131</v>
      </c>
      <c r="H4" s="301"/>
      <c r="I4" s="301" t="s">
        <v>134</v>
      </c>
      <c r="J4" s="301"/>
      <c r="K4" s="301" t="s">
        <v>135</v>
      </c>
      <c r="L4" s="301"/>
      <c r="M4" s="301"/>
      <c r="N4" s="322" t="s">
        <v>139</v>
      </c>
      <c r="O4" s="323"/>
      <c r="P4" s="278" t="s">
        <v>48</v>
      </c>
      <c r="Q4" s="324" t="s">
        <v>47</v>
      </c>
      <c r="R4" s="326" t="s">
        <v>140</v>
      </c>
    </row>
    <row r="5" spans="1:18" ht="80.25" customHeight="1" thickBot="1">
      <c r="A5" s="304"/>
      <c r="B5" s="300"/>
      <c r="C5" s="300"/>
      <c r="D5" s="300"/>
      <c r="E5" s="300"/>
      <c r="F5" s="300"/>
      <c r="G5" s="70" t="s">
        <v>132</v>
      </c>
      <c r="H5" s="66" t="s">
        <v>133</v>
      </c>
      <c r="I5" s="70" t="s">
        <v>132</v>
      </c>
      <c r="J5" s="66" t="s">
        <v>133</v>
      </c>
      <c r="K5" s="66" t="s">
        <v>136</v>
      </c>
      <c r="L5" s="66" t="s">
        <v>137</v>
      </c>
      <c r="M5" s="66" t="s">
        <v>138</v>
      </c>
      <c r="N5" s="67" t="s">
        <v>132</v>
      </c>
      <c r="O5" s="67" t="s">
        <v>49</v>
      </c>
      <c r="P5" s="66" t="s">
        <v>49</v>
      </c>
      <c r="Q5" s="325"/>
      <c r="R5" s="327"/>
    </row>
    <row r="6" spans="1:18" ht="24" customHeight="1" thickBot="1">
      <c r="A6" s="318" t="s">
        <v>68</v>
      </c>
      <c r="B6" s="319"/>
      <c r="C6" s="319"/>
      <c r="D6" s="319"/>
      <c r="E6" s="319"/>
      <c r="F6" s="319"/>
      <c r="G6" s="319"/>
      <c r="H6" s="319"/>
      <c r="I6" s="319"/>
      <c r="J6" s="319"/>
      <c r="K6" s="319"/>
      <c r="L6" s="319"/>
      <c r="M6" s="319"/>
      <c r="N6" s="319"/>
      <c r="O6" s="319"/>
      <c r="P6" s="319"/>
      <c r="Q6" s="319"/>
      <c r="R6" s="320"/>
    </row>
    <row r="7" spans="1:18" ht="41.25" customHeight="1">
      <c r="A7" s="191">
        <v>43891</v>
      </c>
      <c r="B7" s="276" t="s">
        <v>116</v>
      </c>
      <c r="C7" s="276" t="s">
        <v>310</v>
      </c>
      <c r="D7" s="276" t="s">
        <v>321</v>
      </c>
      <c r="E7" s="276" t="s">
        <v>531</v>
      </c>
      <c r="F7" s="276"/>
      <c r="G7" s="214"/>
      <c r="H7" s="214"/>
      <c r="I7" s="214"/>
      <c r="J7" s="214"/>
      <c r="K7" s="214"/>
      <c r="L7" s="214"/>
      <c r="M7" s="214"/>
      <c r="N7" s="214"/>
      <c r="O7" s="214"/>
      <c r="P7" s="145" t="s">
        <v>530</v>
      </c>
      <c r="Q7" s="214"/>
      <c r="R7" s="215"/>
    </row>
    <row r="8" spans="1:18" ht="41.25" customHeight="1">
      <c r="A8" s="180">
        <v>44013</v>
      </c>
      <c r="B8" s="278" t="s">
        <v>116</v>
      </c>
      <c r="C8" s="278" t="s">
        <v>320</v>
      </c>
      <c r="D8" s="278" t="s">
        <v>546</v>
      </c>
      <c r="E8" s="278" t="s">
        <v>1032</v>
      </c>
      <c r="F8" s="278" t="s">
        <v>1033</v>
      </c>
      <c r="G8" s="227"/>
      <c r="H8" s="227"/>
      <c r="I8" s="227"/>
      <c r="J8" s="227"/>
      <c r="K8" s="227"/>
      <c r="L8" s="227"/>
      <c r="M8" s="227"/>
      <c r="N8" s="227"/>
      <c r="O8" s="227"/>
      <c r="P8" s="279" t="s">
        <v>1034</v>
      </c>
      <c r="Q8" s="227"/>
      <c r="R8" s="228"/>
    </row>
    <row r="9" spans="1:18" ht="37.5" customHeight="1">
      <c r="A9" s="180">
        <v>43862</v>
      </c>
      <c r="B9" s="278" t="s">
        <v>194</v>
      </c>
      <c r="C9" s="278" t="s">
        <v>320</v>
      </c>
      <c r="D9" s="278" t="s">
        <v>543</v>
      </c>
      <c r="E9" s="278" t="s">
        <v>374</v>
      </c>
      <c r="F9" s="278" t="s">
        <v>375</v>
      </c>
      <c r="G9" s="125"/>
      <c r="H9" s="125"/>
      <c r="I9" s="125"/>
      <c r="J9" s="125"/>
      <c r="K9" s="125"/>
      <c r="L9" s="125"/>
      <c r="M9" s="125"/>
      <c r="N9" s="125"/>
      <c r="O9" s="125"/>
      <c r="P9" s="134" t="s">
        <v>681</v>
      </c>
      <c r="Q9" s="279" t="s">
        <v>335</v>
      </c>
      <c r="R9" s="126"/>
    </row>
    <row r="10" spans="1:18" ht="37.5" customHeight="1">
      <c r="A10" s="180">
        <v>43952</v>
      </c>
      <c r="B10" s="278" t="s">
        <v>194</v>
      </c>
      <c r="C10" s="278" t="s">
        <v>595</v>
      </c>
      <c r="D10" s="278" t="s">
        <v>543</v>
      </c>
      <c r="E10" s="278" t="s">
        <v>682</v>
      </c>
      <c r="F10" s="278" t="s">
        <v>683</v>
      </c>
      <c r="G10" s="125"/>
      <c r="H10" s="125"/>
      <c r="I10" s="125"/>
      <c r="J10" s="125"/>
      <c r="K10" s="125"/>
      <c r="L10" s="125"/>
      <c r="M10" s="125"/>
      <c r="N10" s="125"/>
      <c r="O10" s="125"/>
      <c r="P10" s="134" t="s">
        <v>684</v>
      </c>
      <c r="Q10" s="279" t="s">
        <v>335</v>
      </c>
      <c r="R10" s="126" t="s">
        <v>1704</v>
      </c>
    </row>
    <row r="11" spans="1:18" ht="37.5" customHeight="1">
      <c r="A11" s="180">
        <v>44044</v>
      </c>
      <c r="B11" s="278" t="s">
        <v>194</v>
      </c>
      <c r="C11" s="278" t="s">
        <v>1277</v>
      </c>
      <c r="D11" s="278" t="s">
        <v>794</v>
      </c>
      <c r="E11" s="278" t="s">
        <v>928</v>
      </c>
      <c r="F11" s="278" t="s">
        <v>1279</v>
      </c>
      <c r="G11" s="125"/>
      <c r="H11" s="125"/>
      <c r="I11" s="125"/>
      <c r="J11" s="125"/>
      <c r="K11" s="125"/>
      <c r="L11" s="125"/>
      <c r="M11" s="125"/>
      <c r="N11" s="125"/>
      <c r="O11" s="125"/>
      <c r="P11" s="125"/>
      <c r="Q11" s="279" t="s">
        <v>1278</v>
      </c>
      <c r="R11" s="126"/>
    </row>
    <row r="12" spans="1:18" ht="37.5" customHeight="1">
      <c r="A12" s="180">
        <v>43862</v>
      </c>
      <c r="B12" s="278" t="s">
        <v>115</v>
      </c>
      <c r="C12" s="278" t="s">
        <v>551</v>
      </c>
      <c r="D12" s="278" t="s">
        <v>554</v>
      </c>
      <c r="E12" s="278" t="s">
        <v>553</v>
      </c>
      <c r="F12" s="278" t="s">
        <v>552</v>
      </c>
      <c r="G12" s="125"/>
      <c r="H12" s="125"/>
      <c r="I12" s="125"/>
      <c r="J12" s="125"/>
      <c r="K12" s="125"/>
      <c r="L12" s="125"/>
      <c r="M12" s="125"/>
      <c r="N12" s="125"/>
      <c r="O12" s="125"/>
      <c r="P12" s="125"/>
      <c r="Q12" s="279"/>
      <c r="R12" s="126"/>
    </row>
    <row r="13" spans="1:18" ht="90.75" customHeight="1">
      <c r="A13" s="180">
        <v>43891</v>
      </c>
      <c r="B13" s="278" t="s">
        <v>115</v>
      </c>
      <c r="C13" s="278" t="s">
        <v>555</v>
      </c>
      <c r="D13" s="278" t="s">
        <v>261</v>
      </c>
      <c r="E13" s="278" t="s">
        <v>544</v>
      </c>
      <c r="F13" s="278" t="s">
        <v>277</v>
      </c>
      <c r="G13" s="278"/>
      <c r="H13" s="129"/>
      <c r="I13" s="278"/>
      <c r="J13" s="278"/>
      <c r="K13" s="278"/>
      <c r="L13" s="125"/>
      <c r="M13" s="125"/>
      <c r="N13" s="125"/>
      <c r="O13" s="125"/>
      <c r="P13" s="279" t="s">
        <v>542</v>
      </c>
      <c r="Q13" s="279" t="s">
        <v>1633</v>
      </c>
      <c r="R13" s="216"/>
    </row>
    <row r="14" spans="1:18" ht="40.5" customHeight="1">
      <c r="A14" s="180"/>
      <c r="B14" s="278" t="s">
        <v>160</v>
      </c>
      <c r="C14" s="278" t="s">
        <v>205</v>
      </c>
      <c r="D14" s="135"/>
      <c r="E14" s="135"/>
      <c r="F14" s="135"/>
      <c r="G14" s="135"/>
      <c r="H14" s="135"/>
      <c r="I14" s="135"/>
      <c r="J14" s="135"/>
      <c r="K14" s="135"/>
      <c r="L14" s="135"/>
      <c r="M14" s="135"/>
      <c r="N14" s="135"/>
      <c r="O14" s="135"/>
      <c r="P14" s="135"/>
      <c r="Q14" s="135"/>
      <c r="R14" s="216"/>
    </row>
    <row r="15" spans="1:18" ht="48.75" customHeight="1">
      <c r="A15" s="180">
        <v>43831</v>
      </c>
      <c r="B15" s="278" t="s">
        <v>166</v>
      </c>
      <c r="C15" s="278" t="s">
        <v>505</v>
      </c>
      <c r="D15" s="278" t="s">
        <v>506</v>
      </c>
      <c r="E15" s="278" t="s">
        <v>508</v>
      </c>
      <c r="F15" s="278" t="s">
        <v>396</v>
      </c>
      <c r="G15" s="278"/>
      <c r="H15" s="278"/>
      <c r="I15" s="278" t="s">
        <v>507</v>
      </c>
      <c r="J15" s="278" t="s">
        <v>503</v>
      </c>
      <c r="K15" s="217"/>
      <c r="L15" s="217"/>
      <c r="M15" s="217"/>
      <c r="N15" s="217"/>
      <c r="O15" s="217"/>
      <c r="P15" s="279"/>
      <c r="Q15" s="279" t="s">
        <v>1703</v>
      </c>
      <c r="R15" s="126" t="s">
        <v>1635</v>
      </c>
    </row>
    <row r="16" spans="1:18" ht="66" customHeight="1">
      <c r="A16" s="180">
        <v>43831</v>
      </c>
      <c r="B16" s="278" t="s">
        <v>166</v>
      </c>
      <c r="C16" s="278" t="s">
        <v>320</v>
      </c>
      <c r="D16" s="278" t="s">
        <v>418</v>
      </c>
      <c r="E16" s="278" t="s">
        <v>509</v>
      </c>
      <c r="F16" s="278" t="s">
        <v>510</v>
      </c>
      <c r="G16" s="278"/>
      <c r="H16" s="278"/>
      <c r="I16" s="278"/>
      <c r="J16" s="278"/>
      <c r="K16" s="217"/>
      <c r="L16" s="217"/>
      <c r="M16" s="217"/>
      <c r="N16" s="217"/>
      <c r="O16" s="217"/>
      <c r="P16" s="279" t="s">
        <v>511</v>
      </c>
      <c r="Q16" s="279" t="s">
        <v>1702</v>
      </c>
      <c r="R16" s="126" t="s">
        <v>1634</v>
      </c>
    </row>
    <row r="17" spans="1:18" ht="65.25" customHeight="1">
      <c r="A17" s="180">
        <v>43983</v>
      </c>
      <c r="B17" s="278" t="s">
        <v>166</v>
      </c>
      <c r="C17" s="278" t="s">
        <v>505</v>
      </c>
      <c r="D17" s="278" t="s">
        <v>377</v>
      </c>
      <c r="E17" s="278" t="s">
        <v>742</v>
      </c>
      <c r="F17" s="278" t="s">
        <v>410</v>
      </c>
      <c r="G17" s="278"/>
      <c r="H17" s="278"/>
      <c r="I17" s="278" t="s">
        <v>743</v>
      </c>
      <c r="J17" s="278" t="s">
        <v>774</v>
      </c>
      <c r="K17" s="217"/>
      <c r="L17" s="217"/>
      <c r="M17" s="217"/>
      <c r="N17" s="217"/>
      <c r="O17" s="217"/>
      <c r="P17" s="279"/>
      <c r="Q17" s="279" t="s">
        <v>1705</v>
      </c>
      <c r="R17" s="126" t="s">
        <v>1634</v>
      </c>
    </row>
    <row r="18" spans="1:18" ht="51.75" customHeight="1">
      <c r="A18" s="180">
        <v>44075</v>
      </c>
      <c r="B18" s="278" t="s">
        <v>166</v>
      </c>
      <c r="C18" s="278" t="s">
        <v>1114</v>
      </c>
      <c r="D18" s="278" t="s">
        <v>418</v>
      </c>
      <c r="E18" s="278" t="s">
        <v>1036</v>
      </c>
      <c r="F18" s="278" t="s">
        <v>1115</v>
      </c>
      <c r="G18" s="278"/>
      <c r="H18" s="278"/>
      <c r="I18" s="278"/>
      <c r="J18" s="278"/>
      <c r="K18" s="278"/>
      <c r="L18" s="278"/>
      <c r="M18" s="278"/>
      <c r="N18" s="278"/>
      <c r="O18" s="278"/>
      <c r="P18" s="279" t="s">
        <v>1116</v>
      </c>
      <c r="Q18" s="279"/>
      <c r="R18" s="126"/>
    </row>
    <row r="19" spans="1:18" ht="51.75" customHeight="1">
      <c r="A19" s="180">
        <v>44013</v>
      </c>
      <c r="B19" s="278" t="s">
        <v>166</v>
      </c>
      <c r="C19" s="278" t="s">
        <v>310</v>
      </c>
      <c r="D19" s="278" t="s">
        <v>261</v>
      </c>
      <c r="E19" s="278"/>
      <c r="F19" s="278"/>
      <c r="G19" s="125"/>
      <c r="H19" s="125"/>
      <c r="I19" s="125"/>
      <c r="J19" s="125"/>
      <c r="K19" s="125"/>
      <c r="L19" s="125"/>
      <c r="M19" s="125"/>
      <c r="N19" s="179"/>
      <c r="O19" s="179"/>
      <c r="P19" s="179"/>
      <c r="Q19" s="179" t="s">
        <v>1706</v>
      </c>
      <c r="R19" s="126"/>
    </row>
    <row r="20" spans="1:18" ht="39.75" customHeight="1">
      <c r="A20" s="180">
        <v>43831</v>
      </c>
      <c r="B20" s="278" t="s">
        <v>188</v>
      </c>
      <c r="C20" s="278" t="s">
        <v>376</v>
      </c>
      <c r="D20" s="278" t="s">
        <v>377</v>
      </c>
      <c r="E20" s="278" t="s">
        <v>380</v>
      </c>
      <c r="F20" s="278" t="s">
        <v>378</v>
      </c>
      <c r="G20" s="278"/>
      <c r="H20" s="278"/>
      <c r="I20" s="278" t="s">
        <v>567</v>
      </c>
      <c r="J20" s="278" t="s">
        <v>381</v>
      </c>
      <c r="K20" s="134"/>
      <c r="L20" s="134"/>
      <c r="M20" s="134"/>
      <c r="N20" s="134"/>
      <c r="O20" s="134"/>
      <c r="P20" s="134"/>
      <c r="Q20" s="279" t="s">
        <v>1632</v>
      </c>
      <c r="R20" s="126" t="s">
        <v>1707</v>
      </c>
    </row>
    <row r="21" spans="1:18" ht="107.25" customHeight="1">
      <c r="A21" s="180">
        <v>43983</v>
      </c>
      <c r="B21" s="278" t="s">
        <v>188</v>
      </c>
      <c r="C21" s="278" t="s">
        <v>1708</v>
      </c>
      <c r="D21" s="278" t="s">
        <v>734</v>
      </c>
      <c r="E21" s="278" t="s">
        <v>732</v>
      </c>
      <c r="F21" s="278" t="s">
        <v>732</v>
      </c>
      <c r="G21" s="134"/>
      <c r="H21" s="134"/>
      <c r="I21" s="134"/>
      <c r="J21" s="134"/>
      <c r="K21" s="125"/>
      <c r="L21" s="125"/>
      <c r="M21" s="125"/>
      <c r="N21" s="125"/>
      <c r="O21" s="125"/>
      <c r="P21" s="279" t="s">
        <v>733</v>
      </c>
      <c r="Q21" s="279" t="s">
        <v>735</v>
      </c>
      <c r="R21" s="126"/>
    </row>
    <row r="22" spans="1:18" ht="75" customHeight="1">
      <c r="A22" s="180">
        <v>44013</v>
      </c>
      <c r="B22" s="278" t="s">
        <v>188</v>
      </c>
      <c r="C22" s="278" t="s">
        <v>329</v>
      </c>
      <c r="D22" s="278" t="s">
        <v>321</v>
      </c>
      <c r="E22" s="278" t="s">
        <v>887</v>
      </c>
      <c r="F22" s="278"/>
      <c r="G22" s="134"/>
      <c r="H22" s="134"/>
      <c r="I22" s="134"/>
      <c r="J22" s="134"/>
      <c r="K22" s="125"/>
      <c r="L22" s="125"/>
      <c r="M22" s="125"/>
      <c r="N22" s="125"/>
      <c r="O22" s="125"/>
      <c r="P22" s="279" t="s">
        <v>1709</v>
      </c>
      <c r="Q22" s="279" t="s">
        <v>886</v>
      </c>
      <c r="R22" s="126"/>
    </row>
    <row r="23" spans="1:18" ht="103.5" customHeight="1">
      <c r="A23" s="180">
        <v>44044</v>
      </c>
      <c r="B23" s="278" t="s">
        <v>188</v>
      </c>
      <c r="C23" s="278" t="s">
        <v>376</v>
      </c>
      <c r="D23" s="278" t="s">
        <v>377</v>
      </c>
      <c r="E23" s="278" t="s">
        <v>921</v>
      </c>
      <c r="F23" s="278" t="s">
        <v>921</v>
      </c>
      <c r="G23" s="278"/>
      <c r="H23" s="278"/>
      <c r="I23" s="278" t="s">
        <v>1063</v>
      </c>
      <c r="J23" s="278" t="s">
        <v>487</v>
      </c>
      <c r="K23" s="125"/>
      <c r="L23" s="125"/>
      <c r="M23" s="125"/>
      <c r="N23" s="125"/>
      <c r="O23" s="125"/>
      <c r="P23" s="134"/>
      <c r="Q23" s="279" t="s">
        <v>1711</v>
      </c>
      <c r="R23" s="126" t="s">
        <v>379</v>
      </c>
    </row>
    <row r="24" spans="1:18" ht="157.5" customHeight="1">
      <c r="A24" s="180">
        <v>44136</v>
      </c>
      <c r="B24" s="278" t="s">
        <v>188</v>
      </c>
      <c r="C24" s="278" t="s">
        <v>1710</v>
      </c>
      <c r="D24" s="278" t="s">
        <v>1435</v>
      </c>
      <c r="E24" s="278" t="s">
        <v>1438</v>
      </c>
      <c r="F24" s="278" t="s">
        <v>1439</v>
      </c>
      <c r="G24" s="278"/>
      <c r="H24" s="278"/>
      <c r="I24" s="278" t="s">
        <v>1442</v>
      </c>
      <c r="J24" s="278" t="s">
        <v>1440</v>
      </c>
      <c r="K24" s="278" t="s">
        <v>1436</v>
      </c>
      <c r="L24" s="278" t="s">
        <v>1441</v>
      </c>
      <c r="M24" s="134"/>
      <c r="N24" s="134"/>
      <c r="O24" s="134"/>
      <c r="P24" s="134"/>
      <c r="Q24" s="279" t="s">
        <v>1437</v>
      </c>
      <c r="R24" s="126" t="s">
        <v>379</v>
      </c>
    </row>
    <row r="25" spans="1:18" ht="80.25" customHeight="1">
      <c r="A25" s="180">
        <v>44136</v>
      </c>
      <c r="B25" s="278" t="s">
        <v>188</v>
      </c>
      <c r="C25" s="278" t="s">
        <v>1601</v>
      </c>
      <c r="D25" s="278" t="s">
        <v>1181</v>
      </c>
      <c r="E25" s="278" t="s">
        <v>1604</v>
      </c>
      <c r="F25" s="278" t="s">
        <v>277</v>
      </c>
      <c r="G25" s="134"/>
      <c r="H25" s="134"/>
      <c r="I25" s="278" t="s">
        <v>1605</v>
      </c>
      <c r="J25" s="278" t="s">
        <v>1606</v>
      </c>
      <c r="K25" s="134"/>
      <c r="L25" s="134"/>
      <c r="M25" s="134"/>
      <c r="N25" s="134"/>
      <c r="O25" s="134"/>
      <c r="P25" s="279" t="s">
        <v>1607</v>
      </c>
      <c r="Q25" s="279" t="s">
        <v>1602</v>
      </c>
      <c r="R25" s="126" t="s">
        <v>1603</v>
      </c>
    </row>
    <row r="26" spans="1:18" ht="39.75" customHeight="1">
      <c r="A26" s="180">
        <v>43831</v>
      </c>
      <c r="B26" s="278" t="s">
        <v>60</v>
      </c>
      <c r="C26" s="278" t="s">
        <v>336</v>
      </c>
      <c r="D26" s="278" t="s">
        <v>333</v>
      </c>
      <c r="E26" s="278" t="s">
        <v>334</v>
      </c>
      <c r="F26" s="278" t="s">
        <v>396</v>
      </c>
      <c r="G26" s="218"/>
      <c r="H26" s="218"/>
      <c r="I26" s="278"/>
      <c r="J26" s="278"/>
      <c r="K26" s="278"/>
      <c r="L26" s="278"/>
      <c r="M26" s="278"/>
      <c r="N26" s="278"/>
      <c r="O26" s="278"/>
      <c r="P26" s="279" t="s">
        <v>397</v>
      </c>
      <c r="Q26" s="219" t="s">
        <v>335</v>
      </c>
      <c r="R26" s="206"/>
    </row>
    <row r="27" spans="1:18" ht="53.25" customHeight="1">
      <c r="A27" s="180">
        <v>43983</v>
      </c>
      <c r="B27" s="278" t="s">
        <v>619</v>
      </c>
      <c r="C27" s="278" t="s">
        <v>310</v>
      </c>
      <c r="D27" s="278" t="s">
        <v>261</v>
      </c>
      <c r="E27" s="129" t="s">
        <v>744</v>
      </c>
      <c r="F27" s="278"/>
      <c r="G27" s="278" t="s">
        <v>836</v>
      </c>
      <c r="H27" s="129">
        <v>44228</v>
      </c>
      <c r="I27" s="278"/>
      <c r="J27" s="278"/>
      <c r="K27" s="278"/>
      <c r="L27" s="278"/>
      <c r="M27" s="278"/>
      <c r="N27" s="278"/>
      <c r="O27" s="278"/>
      <c r="P27" s="279" t="s">
        <v>835</v>
      </c>
      <c r="Q27" s="279" t="s">
        <v>618</v>
      </c>
      <c r="R27" s="206"/>
    </row>
    <row r="28" spans="1:18" ht="52.5" customHeight="1">
      <c r="A28" s="180">
        <v>44075</v>
      </c>
      <c r="B28" s="278" t="s">
        <v>619</v>
      </c>
      <c r="C28" s="278" t="s">
        <v>1242</v>
      </c>
      <c r="D28" s="278" t="s">
        <v>818</v>
      </c>
      <c r="E28" s="129" t="s">
        <v>1243</v>
      </c>
      <c r="F28" s="278"/>
      <c r="G28" s="278"/>
      <c r="H28" s="129"/>
      <c r="I28" s="278"/>
      <c r="J28" s="278"/>
      <c r="K28" s="278"/>
      <c r="L28" s="278"/>
      <c r="M28" s="278"/>
      <c r="N28" s="278" t="s">
        <v>1244</v>
      </c>
      <c r="O28" s="278"/>
      <c r="P28" s="279"/>
      <c r="Q28" s="279" t="s">
        <v>1245</v>
      </c>
      <c r="R28" s="206"/>
    </row>
    <row r="29" spans="1:18" ht="409.5" customHeight="1">
      <c r="A29" s="180">
        <v>44105</v>
      </c>
      <c r="B29" s="278" t="s">
        <v>198</v>
      </c>
      <c r="C29" s="278" t="s">
        <v>1555</v>
      </c>
      <c r="D29" s="278" t="s">
        <v>543</v>
      </c>
      <c r="E29" s="278" t="s">
        <v>1556</v>
      </c>
      <c r="F29" s="278" t="s">
        <v>1565</v>
      </c>
      <c r="G29" s="278" t="s">
        <v>1557</v>
      </c>
      <c r="H29" s="278" t="s">
        <v>1563</v>
      </c>
      <c r="I29" s="278" t="s">
        <v>1558</v>
      </c>
      <c r="J29" s="278" t="s">
        <v>1564</v>
      </c>
      <c r="K29" s="278" t="s">
        <v>1559</v>
      </c>
      <c r="L29" s="278" t="s">
        <v>1560</v>
      </c>
      <c r="M29" s="278" t="s">
        <v>1561</v>
      </c>
      <c r="N29" s="220"/>
      <c r="O29" s="220"/>
      <c r="P29" s="279" t="s">
        <v>1562</v>
      </c>
      <c r="Q29" s="279" t="s">
        <v>1712</v>
      </c>
      <c r="R29" s="126"/>
    </row>
    <row r="30" spans="1:18" ht="64.5" customHeight="1">
      <c r="A30" s="180">
        <v>43983</v>
      </c>
      <c r="B30" s="278" t="s">
        <v>201</v>
      </c>
      <c r="C30" s="278" t="s">
        <v>720</v>
      </c>
      <c r="D30" s="278" t="s">
        <v>1047</v>
      </c>
      <c r="E30" s="278" t="s">
        <v>724</v>
      </c>
      <c r="F30" s="278" t="s">
        <v>721</v>
      </c>
      <c r="G30" s="278"/>
      <c r="H30" s="278"/>
      <c r="I30" s="278" t="s">
        <v>722</v>
      </c>
      <c r="J30" s="278" t="s">
        <v>723</v>
      </c>
      <c r="K30" s="278"/>
      <c r="L30" s="278"/>
      <c r="M30" s="278"/>
      <c r="N30" s="278"/>
      <c r="O30" s="278"/>
      <c r="P30" s="278"/>
      <c r="Q30" s="279" t="s">
        <v>1046</v>
      </c>
      <c r="R30" s="221"/>
    </row>
    <row r="31" spans="1:18" ht="75.75" customHeight="1">
      <c r="A31" s="180">
        <v>44013</v>
      </c>
      <c r="B31" s="278" t="s">
        <v>201</v>
      </c>
      <c r="C31" s="278" t="s">
        <v>1040</v>
      </c>
      <c r="D31" s="129" t="s">
        <v>377</v>
      </c>
      <c r="E31" s="222"/>
      <c r="F31" s="222"/>
      <c r="G31" s="222"/>
      <c r="H31" s="222"/>
      <c r="I31" s="222"/>
      <c r="J31" s="222"/>
      <c r="K31" s="278" t="s">
        <v>1042</v>
      </c>
      <c r="L31" s="278" t="s">
        <v>1043</v>
      </c>
      <c r="M31" s="278" t="s">
        <v>1045</v>
      </c>
      <c r="N31" s="222"/>
      <c r="O31" s="222"/>
      <c r="P31" s="279" t="s">
        <v>1044</v>
      </c>
      <c r="Q31" s="279" t="s">
        <v>1041</v>
      </c>
      <c r="R31" s="221"/>
    </row>
    <row r="32" spans="1:18" ht="52.5" customHeight="1">
      <c r="A32" s="180">
        <v>43983</v>
      </c>
      <c r="B32" s="278" t="s">
        <v>620</v>
      </c>
      <c r="C32" s="278" t="s">
        <v>669</v>
      </c>
      <c r="D32" s="129" t="s">
        <v>377</v>
      </c>
      <c r="E32" s="129" t="s">
        <v>696</v>
      </c>
      <c r="F32" s="129" t="s">
        <v>692</v>
      </c>
      <c r="G32" s="129"/>
      <c r="H32" s="129"/>
      <c r="I32" s="129" t="s">
        <v>693</v>
      </c>
      <c r="J32" s="129" t="s">
        <v>749</v>
      </c>
      <c r="K32" s="129"/>
      <c r="L32" s="129"/>
      <c r="M32" s="129"/>
      <c r="N32" s="129" t="s">
        <v>695</v>
      </c>
      <c r="O32" s="198"/>
      <c r="P32" s="198"/>
      <c r="Q32" s="279" t="s">
        <v>694</v>
      </c>
      <c r="R32" s="126" t="s">
        <v>989</v>
      </c>
    </row>
    <row r="33" spans="1:18" ht="48.75" customHeight="1">
      <c r="A33" s="180">
        <v>43891</v>
      </c>
      <c r="B33" s="278" t="s">
        <v>621</v>
      </c>
      <c r="C33" s="278" t="s">
        <v>408</v>
      </c>
      <c r="D33" s="278" t="s">
        <v>377</v>
      </c>
      <c r="E33" s="278" t="s">
        <v>409</v>
      </c>
      <c r="F33" s="278" t="s">
        <v>410</v>
      </c>
      <c r="G33" s="278"/>
      <c r="H33" s="278"/>
      <c r="I33" s="223"/>
      <c r="J33" s="223"/>
      <c r="K33" s="223"/>
      <c r="L33" s="223"/>
      <c r="M33" s="223"/>
      <c r="N33" s="223"/>
      <c r="O33" s="223"/>
      <c r="P33" s="279"/>
      <c r="Q33" s="279" t="s">
        <v>335</v>
      </c>
      <c r="R33" s="126"/>
    </row>
    <row r="34" spans="1:18" ht="50.25" customHeight="1">
      <c r="A34" s="180"/>
      <c r="B34" s="278" t="s">
        <v>61</v>
      </c>
      <c r="C34" s="278" t="s">
        <v>205</v>
      </c>
      <c r="D34" s="278"/>
      <c r="E34" s="278"/>
      <c r="F34" s="278"/>
      <c r="G34" s="222"/>
      <c r="H34" s="222"/>
      <c r="I34" s="222"/>
      <c r="J34" s="222"/>
      <c r="K34" s="222"/>
      <c r="L34" s="222"/>
      <c r="M34" s="222"/>
      <c r="N34" s="141"/>
      <c r="O34" s="222"/>
      <c r="P34" s="279"/>
      <c r="Q34" s="279"/>
      <c r="R34" s="126"/>
    </row>
    <row r="35" spans="1:18" ht="39" customHeight="1">
      <c r="A35" s="180">
        <v>43891</v>
      </c>
      <c r="B35" s="278" t="s">
        <v>622</v>
      </c>
      <c r="C35" s="278" t="s">
        <v>320</v>
      </c>
      <c r="D35" s="278" t="s">
        <v>315</v>
      </c>
      <c r="E35" s="278" t="s">
        <v>311</v>
      </c>
      <c r="F35" s="135"/>
      <c r="G35" s="130"/>
      <c r="H35" s="130"/>
      <c r="I35" s="130"/>
      <c r="J35" s="130"/>
      <c r="K35" s="130"/>
      <c r="L35" s="130"/>
      <c r="M35" s="130"/>
      <c r="N35" s="279"/>
      <c r="O35" s="279"/>
      <c r="P35" s="279" t="s">
        <v>1759</v>
      </c>
      <c r="Q35" s="279" t="s">
        <v>337</v>
      </c>
      <c r="R35" s="224"/>
    </row>
    <row r="36" spans="1:18" ht="102.75" customHeight="1">
      <c r="A36" s="180">
        <v>43831</v>
      </c>
      <c r="B36" s="278" t="s">
        <v>162</v>
      </c>
      <c r="C36" s="278" t="s">
        <v>329</v>
      </c>
      <c r="D36" s="278" t="s">
        <v>315</v>
      </c>
      <c r="E36" s="278" t="s">
        <v>514</v>
      </c>
      <c r="F36" s="278" t="s">
        <v>515</v>
      </c>
      <c r="G36" s="129" t="s">
        <v>339</v>
      </c>
      <c r="H36" s="129" t="s">
        <v>282</v>
      </c>
      <c r="I36" s="278"/>
      <c r="J36" s="225"/>
      <c r="K36" s="278" t="s">
        <v>340</v>
      </c>
      <c r="L36" s="278" t="s">
        <v>341</v>
      </c>
      <c r="M36" s="278" t="s">
        <v>537</v>
      </c>
      <c r="N36" s="199"/>
      <c r="O36" s="199"/>
      <c r="P36" s="279" t="s">
        <v>338</v>
      </c>
      <c r="Q36" s="279" t="s">
        <v>1714</v>
      </c>
      <c r="R36" s="126"/>
    </row>
    <row r="37" spans="1:18" ht="51.75" customHeight="1">
      <c r="A37" s="180">
        <v>43952</v>
      </c>
      <c r="B37" s="278" t="s">
        <v>162</v>
      </c>
      <c r="C37" s="278" t="s">
        <v>329</v>
      </c>
      <c r="D37" s="278" t="s">
        <v>315</v>
      </c>
      <c r="E37" s="278" t="s">
        <v>750</v>
      </c>
      <c r="F37" s="278" t="s">
        <v>751</v>
      </c>
      <c r="G37" s="278"/>
      <c r="H37" s="278"/>
      <c r="I37" s="278"/>
      <c r="J37" s="278"/>
      <c r="K37" s="278" t="s">
        <v>752</v>
      </c>
      <c r="L37" s="278" t="s">
        <v>1441</v>
      </c>
      <c r="M37" s="278" t="s">
        <v>753</v>
      </c>
      <c r="N37" s="135"/>
      <c r="O37" s="135"/>
      <c r="P37" s="279"/>
      <c r="Q37" s="279" t="s">
        <v>1713</v>
      </c>
      <c r="R37" s="126"/>
    </row>
    <row r="38" spans="1:18" ht="90" customHeight="1">
      <c r="A38" s="180">
        <v>43922</v>
      </c>
      <c r="B38" s="278" t="s">
        <v>162</v>
      </c>
      <c r="C38" s="278" t="s">
        <v>628</v>
      </c>
      <c r="D38" s="278" t="s">
        <v>418</v>
      </c>
      <c r="E38" s="129" t="s">
        <v>765</v>
      </c>
      <c r="F38" s="278" t="s">
        <v>349</v>
      </c>
      <c r="G38" s="135"/>
      <c r="H38" s="135"/>
      <c r="I38" s="129" t="s">
        <v>626</v>
      </c>
      <c r="J38" s="129" t="s">
        <v>627</v>
      </c>
      <c r="K38" s="278"/>
      <c r="L38" s="278"/>
      <c r="M38" s="278"/>
      <c r="N38" s="199"/>
      <c r="O38" s="199"/>
      <c r="P38" s="279" t="s">
        <v>920</v>
      </c>
      <c r="Q38" s="279"/>
      <c r="R38" s="126"/>
    </row>
    <row r="39" spans="1:18" ht="51" customHeight="1">
      <c r="A39" s="180">
        <v>43922</v>
      </c>
      <c r="B39" s="278" t="s">
        <v>434</v>
      </c>
      <c r="C39" s="278" t="s">
        <v>860</v>
      </c>
      <c r="D39" s="278" t="s">
        <v>1637</v>
      </c>
      <c r="E39" s="125"/>
      <c r="F39" s="125"/>
      <c r="G39" s="125"/>
      <c r="H39" s="169"/>
      <c r="I39" s="125"/>
      <c r="J39" s="125"/>
      <c r="K39" s="125"/>
      <c r="L39" s="125"/>
      <c r="M39" s="125"/>
      <c r="N39" s="125"/>
      <c r="O39" s="125"/>
      <c r="P39" s="134" t="s">
        <v>862</v>
      </c>
      <c r="Q39" s="134" t="s">
        <v>861</v>
      </c>
      <c r="R39" s="148" t="s">
        <v>1715</v>
      </c>
    </row>
    <row r="40" spans="1:18" ht="52.5" customHeight="1">
      <c r="A40" s="180">
        <v>44105</v>
      </c>
      <c r="B40" s="278" t="s">
        <v>434</v>
      </c>
      <c r="C40" s="278" t="s">
        <v>1550</v>
      </c>
      <c r="D40" s="278" t="s">
        <v>1120</v>
      </c>
      <c r="E40" s="278" t="s">
        <v>1073</v>
      </c>
      <c r="F40" s="278" t="s">
        <v>1554</v>
      </c>
      <c r="G40" s="125"/>
      <c r="H40" s="169"/>
      <c r="I40" s="125"/>
      <c r="J40" s="125"/>
      <c r="K40" s="125"/>
      <c r="L40" s="125"/>
      <c r="M40" s="125"/>
      <c r="N40" s="134" t="s">
        <v>1552</v>
      </c>
      <c r="O40" s="134"/>
      <c r="P40" s="134" t="s">
        <v>1553</v>
      </c>
      <c r="Q40" s="134" t="s">
        <v>1717</v>
      </c>
      <c r="R40" s="148" t="s">
        <v>1551</v>
      </c>
    </row>
    <row r="41" spans="1:18" ht="44.25" customHeight="1">
      <c r="A41" s="180"/>
      <c r="B41" s="278" t="s">
        <v>122</v>
      </c>
      <c r="C41" s="278" t="s">
        <v>205</v>
      </c>
      <c r="D41" s="278"/>
      <c r="E41" s="278"/>
      <c r="F41" s="278"/>
      <c r="G41" s="130"/>
      <c r="H41" s="130"/>
      <c r="I41" s="130"/>
      <c r="J41" s="130"/>
      <c r="K41" s="130"/>
      <c r="L41" s="130"/>
      <c r="M41" s="130"/>
      <c r="N41" s="130"/>
      <c r="O41" s="130"/>
      <c r="P41" s="130"/>
      <c r="Q41" s="279"/>
      <c r="R41" s="126"/>
    </row>
    <row r="42" spans="1:18" s="47" customFormat="1" ht="50.25" customHeight="1">
      <c r="A42" s="180">
        <v>43922</v>
      </c>
      <c r="B42" s="278" t="s">
        <v>200</v>
      </c>
      <c r="C42" s="278" t="s">
        <v>286</v>
      </c>
      <c r="D42" s="278" t="s">
        <v>863</v>
      </c>
      <c r="E42" s="278" t="s">
        <v>830</v>
      </c>
      <c r="F42" s="278" t="s">
        <v>826</v>
      </c>
      <c r="G42" s="278"/>
      <c r="H42" s="278"/>
      <c r="I42" s="278" t="s">
        <v>829</v>
      </c>
      <c r="J42" s="278" t="s">
        <v>827</v>
      </c>
      <c r="K42" s="121"/>
      <c r="L42" s="121"/>
      <c r="M42" s="121"/>
      <c r="N42" s="226"/>
      <c r="O42" s="121"/>
      <c r="P42" s="130"/>
      <c r="Q42" s="134" t="s">
        <v>1716</v>
      </c>
      <c r="R42" s="148" t="s">
        <v>828</v>
      </c>
    </row>
    <row r="43" spans="1:18" ht="50.25" customHeight="1">
      <c r="A43" s="180"/>
      <c r="B43" s="278" t="s">
        <v>167</v>
      </c>
      <c r="C43" s="278" t="s">
        <v>205</v>
      </c>
      <c r="D43" s="278"/>
      <c r="E43" s="278"/>
      <c r="F43" s="278"/>
      <c r="G43" s="125"/>
      <c r="H43" s="125"/>
      <c r="I43" s="125"/>
      <c r="J43" s="125"/>
      <c r="K43" s="125"/>
      <c r="L43" s="125"/>
      <c r="M43" s="125"/>
      <c r="N43" s="125"/>
      <c r="O43" s="125"/>
      <c r="P43" s="279"/>
      <c r="Q43" s="279"/>
      <c r="R43" s="126"/>
    </row>
    <row r="44" spans="1:18" ht="142.5" customHeight="1">
      <c r="A44" s="180">
        <v>43862</v>
      </c>
      <c r="B44" s="278" t="s">
        <v>297</v>
      </c>
      <c r="C44" s="278" t="s">
        <v>525</v>
      </c>
      <c r="D44" s="278" t="s">
        <v>418</v>
      </c>
      <c r="E44" s="129" t="s">
        <v>526</v>
      </c>
      <c r="F44" s="278" t="s">
        <v>510</v>
      </c>
      <c r="G44" s="125"/>
      <c r="H44" s="125"/>
      <c r="I44" s="125"/>
      <c r="J44" s="125"/>
      <c r="K44" s="125"/>
      <c r="L44" s="125"/>
      <c r="M44" s="125"/>
      <c r="N44" s="125"/>
      <c r="O44" s="125"/>
      <c r="P44" s="280">
        <v>43882</v>
      </c>
      <c r="Q44" s="134" t="s">
        <v>527</v>
      </c>
      <c r="R44" s="126"/>
    </row>
    <row r="45" spans="1:18" ht="50.25" customHeight="1">
      <c r="A45" s="180">
        <v>44075</v>
      </c>
      <c r="B45" s="278" t="s">
        <v>187</v>
      </c>
      <c r="C45" s="278" t="s">
        <v>320</v>
      </c>
      <c r="D45" s="278" t="s">
        <v>418</v>
      </c>
      <c r="E45" s="278" t="s">
        <v>1217</v>
      </c>
      <c r="F45" s="278" t="s">
        <v>1218</v>
      </c>
      <c r="G45" s="278"/>
      <c r="H45" s="278"/>
      <c r="I45" s="278"/>
      <c r="J45" s="278"/>
      <c r="K45" s="278"/>
      <c r="L45" s="278"/>
      <c r="M45" s="278"/>
      <c r="N45" s="278"/>
      <c r="O45" s="278"/>
      <c r="P45" s="279" t="s">
        <v>1769</v>
      </c>
      <c r="Q45" s="134"/>
      <c r="R45" s="182"/>
    </row>
    <row r="46" spans="1:18" ht="48" customHeight="1">
      <c r="A46" s="180"/>
      <c r="B46" s="278" t="s">
        <v>117</v>
      </c>
      <c r="C46" s="278" t="s">
        <v>205</v>
      </c>
      <c r="D46" s="278"/>
      <c r="E46" s="189"/>
      <c r="F46" s="278"/>
      <c r="G46" s="128"/>
      <c r="H46" s="128"/>
      <c r="I46" s="128"/>
      <c r="J46" s="128"/>
      <c r="K46" s="128"/>
      <c r="L46" s="128"/>
      <c r="M46" s="128"/>
      <c r="N46" s="279"/>
      <c r="O46" s="128"/>
      <c r="P46" s="128"/>
      <c r="Q46" s="279"/>
      <c r="R46" s="224"/>
    </row>
    <row r="47" spans="1:18" ht="61.5" customHeight="1">
      <c r="A47" s="180">
        <v>43831</v>
      </c>
      <c r="B47" s="278" t="s">
        <v>123</v>
      </c>
      <c r="C47" s="278" t="s">
        <v>264</v>
      </c>
      <c r="D47" s="278" t="s">
        <v>315</v>
      </c>
      <c r="E47" s="278" t="s">
        <v>490</v>
      </c>
      <c r="F47" s="278" t="s">
        <v>491</v>
      </c>
      <c r="G47" s="278"/>
      <c r="H47" s="278"/>
      <c r="I47" s="278"/>
      <c r="J47" s="125"/>
      <c r="K47" s="125"/>
      <c r="L47" s="125"/>
      <c r="M47" s="125"/>
      <c r="N47" s="125"/>
      <c r="O47" s="125"/>
      <c r="P47" s="279"/>
      <c r="Q47" s="279" t="s">
        <v>1721</v>
      </c>
      <c r="R47" s="126"/>
    </row>
    <row r="48" spans="1:18" ht="61.5" customHeight="1">
      <c r="A48" s="180">
        <v>43952</v>
      </c>
      <c r="B48" s="278" t="s">
        <v>123</v>
      </c>
      <c r="C48" s="278" t="s">
        <v>805</v>
      </c>
      <c r="D48" s="278" t="s">
        <v>1770</v>
      </c>
      <c r="E48" s="129" t="s">
        <v>781</v>
      </c>
      <c r="F48" s="278" t="s">
        <v>806</v>
      </c>
      <c r="G48" s="278"/>
      <c r="H48" s="278"/>
      <c r="I48" s="278"/>
      <c r="J48" s="125"/>
      <c r="K48" s="125"/>
      <c r="L48" s="125"/>
      <c r="M48" s="125"/>
      <c r="N48" s="125"/>
      <c r="O48" s="125"/>
      <c r="P48" s="279" t="s">
        <v>778</v>
      </c>
      <c r="Q48" s="279" t="s">
        <v>1720</v>
      </c>
      <c r="R48" s="126"/>
    </row>
    <row r="49" spans="1:18" ht="69.75" customHeight="1">
      <c r="A49" s="180">
        <v>44075</v>
      </c>
      <c r="B49" s="278" t="s">
        <v>123</v>
      </c>
      <c r="C49" s="278" t="s">
        <v>1092</v>
      </c>
      <c r="D49" s="278" t="s">
        <v>1093</v>
      </c>
      <c r="E49" s="278" t="s">
        <v>1094</v>
      </c>
      <c r="F49" s="278" t="s">
        <v>738</v>
      </c>
      <c r="G49" s="278"/>
      <c r="H49" s="278"/>
      <c r="I49" s="278"/>
      <c r="J49" s="278"/>
      <c r="K49" s="278"/>
      <c r="L49" s="278"/>
      <c r="M49" s="278"/>
      <c r="N49" s="278"/>
      <c r="O49" s="278"/>
      <c r="P49" s="279" t="s">
        <v>1096</v>
      </c>
      <c r="Q49" s="279" t="s">
        <v>1095</v>
      </c>
      <c r="R49" s="229"/>
    </row>
    <row r="50" spans="1:18" ht="66.75" customHeight="1">
      <c r="A50" s="180">
        <v>44075</v>
      </c>
      <c r="B50" s="278" t="s">
        <v>123</v>
      </c>
      <c r="C50" s="278" t="s">
        <v>264</v>
      </c>
      <c r="D50" s="278" t="s">
        <v>863</v>
      </c>
      <c r="E50" s="129" t="s">
        <v>942</v>
      </c>
      <c r="F50" s="278" t="s">
        <v>410</v>
      </c>
      <c r="G50" s="278"/>
      <c r="H50" s="278"/>
      <c r="I50" s="278"/>
      <c r="J50" s="125"/>
      <c r="K50" s="125"/>
      <c r="L50" s="125"/>
      <c r="M50" s="125"/>
      <c r="N50" s="125"/>
      <c r="O50" s="125"/>
      <c r="P50" s="279"/>
      <c r="Q50" s="279" t="s">
        <v>1719</v>
      </c>
      <c r="R50" s="126" t="s">
        <v>1718</v>
      </c>
    </row>
    <row r="51" spans="1:18" ht="75" customHeight="1">
      <c r="A51" s="180">
        <v>44075</v>
      </c>
      <c r="B51" s="278" t="s">
        <v>123</v>
      </c>
      <c r="C51" s="278" t="s">
        <v>970</v>
      </c>
      <c r="D51" s="278" t="s">
        <v>1104</v>
      </c>
      <c r="E51" s="129" t="s">
        <v>971</v>
      </c>
      <c r="F51" s="278"/>
      <c r="G51" s="278"/>
      <c r="H51" s="278"/>
      <c r="I51" s="278"/>
      <c r="J51" s="125"/>
      <c r="K51" s="125"/>
      <c r="L51" s="125"/>
      <c r="M51" s="125"/>
      <c r="N51" s="125"/>
      <c r="O51" s="125"/>
      <c r="P51" s="279" t="s">
        <v>1106</v>
      </c>
      <c r="Q51" s="279" t="s">
        <v>1107</v>
      </c>
      <c r="R51" s="126"/>
    </row>
    <row r="52" spans="1:18" ht="61.5" customHeight="1">
      <c r="A52" s="180">
        <v>44075</v>
      </c>
      <c r="B52" s="278" t="s">
        <v>123</v>
      </c>
      <c r="C52" s="278" t="s">
        <v>595</v>
      </c>
      <c r="D52" s="278" t="s">
        <v>979</v>
      </c>
      <c r="E52" s="129" t="s">
        <v>971</v>
      </c>
      <c r="F52" s="278"/>
      <c r="G52" s="278"/>
      <c r="H52" s="278"/>
      <c r="I52" s="278"/>
      <c r="J52" s="125"/>
      <c r="K52" s="125"/>
      <c r="L52" s="125"/>
      <c r="M52" s="125"/>
      <c r="N52" s="125"/>
      <c r="O52" s="125"/>
      <c r="P52" s="279"/>
      <c r="Q52" s="279" t="s">
        <v>1098</v>
      </c>
      <c r="R52" s="126"/>
    </row>
    <row r="53" spans="1:18" ht="61.5" customHeight="1">
      <c r="A53" s="180">
        <v>44075</v>
      </c>
      <c r="B53" s="278" t="s">
        <v>123</v>
      </c>
      <c r="C53" s="278" t="s">
        <v>347</v>
      </c>
      <c r="D53" s="278" t="s">
        <v>1102</v>
      </c>
      <c r="E53" s="129" t="s">
        <v>1100</v>
      </c>
      <c r="F53" s="278"/>
      <c r="G53" s="278"/>
      <c r="H53" s="278"/>
      <c r="I53" s="278"/>
      <c r="J53" s="125"/>
      <c r="K53" s="125"/>
      <c r="L53" s="125"/>
      <c r="M53" s="125"/>
      <c r="N53" s="125"/>
      <c r="O53" s="125"/>
      <c r="P53" s="279"/>
      <c r="Q53" s="279" t="s">
        <v>990</v>
      </c>
      <c r="R53" s="126"/>
    </row>
    <row r="54" spans="1:18" ht="61.5" customHeight="1">
      <c r="A54" s="180">
        <v>44075</v>
      </c>
      <c r="B54" s="278" t="s">
        <v>123</v>
      </c>
      <c r="C54" s="278" t="s">
        <v>922</v>
      </c>
      <c r="D54" s="278" t="s">
        <v>1101</v>
      </c>
      <c r="E54" s="129" t="s">
        <v>974</v>
      </c>
      <c r="F54" s="278"/>
      <c r="G54" s="278"/>
      <c r="H54" s="278"/>
      <c r="I54" s="278"/>
      <c r="J54" s="125"/>
      <c r="K54" s="125"/>
      <c r="L54" s="125"/>
      <c r="M54" s="125"/>
      <c r="N54" s="125"/>
      <c r="O54" s="125"/>
      <c r="P54" s="279"/>
      <c r="Q54" s="279" t="s">
        <v>991</v>
      </c>
      <c r="R54" s="126"/>
    </row>
    <row r="55" spans="1:18" ht="67.5" customHeight="1">
      <c r="A55" s="180">
        <v>44075</v>
      </c>
      <c r="B55" s="278" t="s">
        <v>123</v>
      </c>
      <c r="C55" s="278" t="s">
        <v>1015</v>
      </c>
      <c r="D55" s="278" t="s">
        <v>995</v>
      </c>
      <c r="E55" s="129" t="s">
        <v>996</v>
      </c>
      <c r="F55" s="278"/>
      <c r="G55" s="278"/>
      <c r="H55" s="278"/>
      <c r="I55" s="278"/>
      <c r="J55" s="125"/>
      <c r="K55" s="125"/>
      <c r="L55" s="125"/>
      <c r="M55" s="125"/>
      <c r="N55" s="125"/>
      <c r="O55" s="125"/>
      <c r="P55" s="279"/>
      <c r="Q55" s="279" t="s">
        <v>1097</v>
      </c>
      <c r="R55" s="126"/>
    </row>
    <row r="56" spans="1:18" ht="61.5" customHeight="1">
      <c r="A56" s="180">
        <v>44075</v>
      </c>
      <c r="B56" s="278" t="s">
        <v>123</v>
      </c>
      <c r="C56" s="278" t="s">
        <v>845</v>
      </c>
      <c r="D56" s="278" t="s">
        <v>1103</v>
      </c>
      <c r="E56" s="129" t="s">
        <v>992</v>
      </c>
      <c r="F56" s="278"/>
      <c r="G56" s="278"/>
      <c r="H56" s="278"/>
      <c r="I56" s="278"/>
      <c r="J56" s="125"/>
      <c r="K56" s="125"/>
      <c r="L56" s="125"/>
      <c r="M56" s="125"/>
      <c r="N56" s="125"/>
      <c r="O56" s="125"/>
      <c r="P56" s="279"/>
      <c r="Q56" s="279" t="s">
        <v>957</v>
      </c>
      <c r="R56" s="126"/>
    </row>
    <row r="57" spans="1:18" ht="61.5" customHeight="1">
      <c r="A57" s="180">
        <v>44075</v>
      </c>
      <c r="B57" s="278" t="s">
        <v>123</v>
      </c>
      <c r="C57" s="278" t="s">
        <v>1016</v>
      </c>
      <c r="D57" s="278" t="s">
        <v>1017</v>
      </c>
      <c r="E57" s="129" t="s">
        <v>977</v>
      </c>
      <c r="F57" s="278"/>
      <c r="G57" s="278"/>
      <c r="H57" s="278"/>
      <c r="I57" s="278"/>
      <c r="J57" s="125"/>
      <c r="K57" s="125"/>
      <c r="L57" s="125"/>
      <c r="M57" s="125"/>
      <c r="N57" s="125"/>
      <c r="O57" s="125"/>
      <c r="P57" s="279"/>
      <c r="Q57" s="279" t="s">
        <v>1018</v>
      </c>
      <c r="R57" s="126"/>
    </row>
    <row r="58" spans="1:18" ht="61.5" customHeight="1">
      <c r="A58" s="180">
        <v>44136</v>
      </c>
      <c r="B58" s="278" t="s">
        <v>123</v>
      </c>
      <c r="C58" s="278" t="s">
        <v>1429</v>
      </c>
      <c r="D58" s="278" t="s">
        <v>1636</v>
      </c>
      <c r="E58" s="278" t="s">
        <v>1340</v>
      </c>
      <c r="F58" s="278" t="s">
        <v>410</v>
      </c>
      <c r="G58" s="278"/>
      <c r="H58" s="278"/>
      <c r="I58" s="278" t="s">
        <v>1431</v>
      </c>
      <c r="J58" s="278" t="s">
        <v>1406</v>
      </c>
      <c r="K58" s="222"/>
      <c r="L58" s="222"/>
      <c r="M58" s="222"/>
      <c r="N58" s="222"/>
      <c r="O58" s="222"/>
      <c r="P58" s="222"/>
      <c r="Q58" s="279" t="s">
        <v>1430</v>
      </c>
      <c r="R58" s="126" t="s">
        <v>1722</v>
      </c>
    </row>
    <row r="59" spans="1:18" ht="43.5" customHeight="1">
      <c r="A59" s="180">
        <v>43922</v>
      </c>
      <c r="B59" s="278" t="s">
        <v>124</v>
      </c>
      <c r="C59" s="278" t="s">
        <v>291</v>
      </c>
      <c r="D59" s="278" t="s">
        <v>571</v>
      </c>
      <c r="E59" s="278" t="s">
        <v>675</v>
      </c>
      <c r="F59" s="278" t="s">
        <v>676</v>
      </c>
      <c r="G59" s="278"/>
      <c r="H59" s="278"/>
      <c r="I59" s="278"/>
      <c r="J59" s="125"/>
      <c r="K59" s="125"/>
      <c r="L59" s="125"/>
      <c r="M59" s="125"/>
      <c r="N59" s="279"/>
      <c r="O59" s="125"/>
      <c r="P59" s="279" t="s">
        <v>580</v>
      </c>
      <c r="Q59" s="279" t="s">
        <v>999</v>
      </c>
      <c r="R59" s="126"/>
    </row>
    <row r="60" spans="1:18" ht="113.25" customHeight="1">
      <c r="A60" s="180">
        <v>43952</v>
      </c>
      <c r="B60" s="278" t="s">
        <v>124</v>
      </c>
      <c r="C60" s="278" t="s">
        <v>595</v>
      </c>
      <c r="D60" s="278" t="s">
        <v>571</v>
      </c>
      <c r="E60" s="278" t="s">
        <v>677</v>
      </c>
      <c r="F60" s="278" t="s">
        <v>678</v>
      </c>
      <c r="G60" s="278"/>
      <c r="H60" s="278"/>
      <c r="I60" s="278"/>
      <c r="J60" s="125"/>
      <c r="K60" s="125"/>
      <c r="L60" s="125"/>
      <c r="M60" s="125"/>
      <c r="N60" s="279"/>
      <c r="O60" s="125"/>
      <c r="P60" s="279" t="s">
        <v>679</v>
      </c>
      <c r="Q60" s="279" t="s">
        <v>335</v>
      </c>
      <c r="R60" s="126" t="s">
        <v>1723</v>
      </c>
    </row>
    <row r="61" spans="1:18" ht="51" customHeight="1">
      <c r="A61" s="180">
        <v>43983</v>
      </c>
      <c r="B61" s="278" t="s">
        <v>124</v>
      </c>
      <c r="C61" s="278" t="s">
        <v>609</v>
      </c>
      <c r="D61" s="278" t="s">
        <v>547</v>
      </c>
      <c r="E61" s="278" t="s">
        <v>592</v>
      </c>
      <c r="F61" s="278" t="s">
        <v>610</v>
      </c>
      <c r="G61" s="135"/>
      <c r="H61" s="135"/>
      <c r="I61" s="135"/>
      <c r="J61" s="135"/>
      <c r="K61" s="135"/>
      <c r="L61" s="135"/>
      <c r="M61" s="135"/>
      <c r="N61" s="135"/>
      <c r="O61" s="135"/>
      <c r="P61" s="135"/>
      <c r="Q61" s="279" t="s">
        <v>1000</v>
      </c>
      <c r="R61" s="126" t="s">
        <v>651</v>
      </c>
    </row>
    <row r="62" spans="1:18" ht="60.75" customHeight="1" thickBot="1">
      <c r="A62" s="195">
        <v>43983</v>
      </c>
      <c r="B62" s="65" t="s">
        <v>124</v>
      </c>
      <c r="C62" s="65" t="s">
        <v>595</v>
      </c>
      <c r="D62" s="65" t="s">
        <v>547</v>
      </c>
      <c r="E62" s="65" t="s">
        <v>1421</v>
      </c>
      <c r="F62" s="65" t="s">
        <v>410</v>
      </c>
      <c r="G62" s="213"/>
      <c r="H62" s="213"/>
      <c r="I62" s="213"/>
      <c r="J62" s="213"/>
      <c r="K62" s="213"/>
      <c r="L62" s="213"/>
      <c r="M62" s="213"/>
      <c r="N62" s="213"/>
      <c r="O62" s="213"/>
      <c r="P62" s="213"/>
      <c r="Q62" s="178" t="s">
        <v>1725</v>
      </c>
      <c r="R62" s="152" t="s">
        <v>1724</v>
      </c>
    </row>
    <row r="63" spans="1:18">
      <c r="R63" s="3"/>
    </row>
  </sheetData>
  <mergeCells count="15">
    <mergeCell ref="A2:R2"/>
    <mergeCell ref="G4:H4"/>
    <mergeCell ref="I4:J4"/>
    <mergeCell ref="K4:M4"/>
    <mergeCell ref="A3:A5"/>
    <mergeCell ref="B3:B5"/>
    <mergeCell ref="C3:C5"/>
    <mergeCell ref="D3:D5"/>
    <mergeCell ref="E3:E5"/>
    <mergeCell ref="F3:F5"/>
    <mergeCell ref="A6:R6"/>
    <mergeCell ref="G3:R3"/>
    <mergeCell ref="N4:O4"/>
    <mergeCell ref="Q4:Q5"/>
    <mergeCell ref="R4:R5"/>
  </mergeCells>
  <phoneticPr fontId="5" type="noConversion"/>
  <pageMargins left="0.19685039370078741" right="0.19685039370078741" top="0.39370078740157483" bottom="0.19685039370078741" header="0.31496062992125984" footer="0.31496062992125984"/>
  <pageSetup paperSize="9" scale="53" orientation="landscape" r:id="rId1"/>
</worksheet>
</file>

<file path=xl/worksheets/sheet6.xml><?xml version="1.0" encoding="utf-8"?>
<worksheet xmlns="http://schemas.openxmlformats.org/spreadsheetml/2006/main" xmlns:r="http://schemas.openxmlformats.org/officeDocument/2006/relationships">
  <dimension ref="A1:R240"/>
  <sheetViews>
    <sheetView view="pageBreakPreview" zoomScale="70" zoomScaleSheetLayoutView="70" workbookViewId="0">
      <selection activeCell="D11" sqref="D11"/>
    </sheetView>
  </sheetViews>
  <sheetFormatPr defaultRowHeight="12"/>
  <cols>
    <col min="1" max="1" width="7.140625" style="3" customWidth="1"/>
    <col min="2" max="2" width="27" style="3" customWidth="1"/>
    <col min="3" max="3" width="25.140625" style="3" customWidth="1"/>
    <col min="4" max="4" width="17.5703125" style="7" customWidth="1"/>
    <col min="5" max="5" width="10.7109375" style="3" customWidth="1"/>
    <col min="6" max="6" width="11.28515625" style="3" customWidth="1"/>
    <col min="7" max="7" width="10" style="3" customWidth="1"/>
    <col min="8" max="8" width="9.7109375" style="3" customWidth="1"/>
    <col min="9" max="9" width="10.42578125" style="3" customWidth="1"/>
    <col min="10" max="10" width="10.28515625" style="3" customWidth="1"/>
    <col min="11" max="11" width="9.85546875" style="3" customWidth="1"/>
    <col min="12" max="12" width="7.140625" style="3" customWidth="1"/>
    <col min="13" max="13" width="8.140625" style="3" customWidth="1"/>
    <col min="14" max="14" width="6.140625" style="7" customWidth="1"/>
    <col min="15" max="15" width="6.5703125" style="7" customWidth="1"/>
    <col min="16" max="16" width="10.140625" style="3" customWidth="1"/>
    <col min="17" max="17" width="64.140625" style="3" customWidth="1"/>
    <col min="18" max="18" width="31" style="5" customWidth="1"/>
    <col min="19" max="16384" width="9.140625" style="3"/>
  </cols>
  <sheetData>
    <row r="1" spans="1:18">
      <c r="R1" s="23" t="s">
        <v>67</v>
      </c>
    </row>
    <row r="2" spans="1:18" ht="12.75" thickBot="1">
      <c r="A2" s="281" t="s">
        <v>1609</v>
      </c>
      <c r="B2" s="297"/>
      <c r="C2" s="297"/>
      <c r="D2" s="297"/>
      <c r="E2" s="297"/>
      <c r="F2" s="297"/>
      <c r="G2" s="297"/>
      <c r="H2" s="297"/>
      <c r="I2" s="297"/>
      <c r="J2" s="297"/>
      <c r="K2" s="297"/>
      <c r="L2" s="297"/>
      <c r="M2" s="297"/>
      <c r="N2" s="297"/>
      <c r="O2" s="297"/>
      <c r="P2" s="297"/>
      <c r="Q2" s="297"/>
      <c r="R2" s="297"/>
    </row>
    <row r="3" spans="1:18" ht="12.75" customHeight="1">
      <c r="A3" s="335" t="s">
        <v>127</v>
      </c>
      <c r="B3" s="286" t="s">
        <v>126</v>
      </c>
      <c r="C3" s="289" t="s">
        <v>128</v>
      </c>
      <c r="D3" s="289" t="s">
        <v>50</v>
      </c>
      <c r="E3" s="289" t="s">
        <v>129</v>
      </c>
      <c r="F3" s="289" t="s">
        <v>130</v>
      </c>
      <c r="G3" s="289" t="s">
        <v>141</v>
      </c>
      <c r="H3" s="289"/>
      <c r="I3" s="289"/>
      <c r="J3" s="289"/>
      <c r="K3" s="289"/>
      <c r="L3" s="289"/>
      <c r="M3" s="289"/>
      <c r="N3" s="289"/>
      <c r="O3" s="289"/>
      <c r="P3" s="289"/>
      <c r="Q3" s="289"/>
      <c r="R3" s="292"/>
    </row>
    <row r="4" spans="1:18" ht="12.75" customHeight="1">
      <c r="A4" s="336"/>
      <c r="B4" s="287"/>
      <c r="C4" s="290"/>
      <c r="D4" s="338"/>
      <c r="E4" s="290"/>
      <c r="F4" s="290"/>
      <c r="G4" s="293" t="s">
        <v>131</v>
      </c>
      <c r="H4" s="293"/>
      <c r="I4" s="293" t="s">
        <v>134</v>
      </c>
      <c r="J4" s="293"/>
      <c r="K4" s="293" t="s">
        <v>135</v>
      </c>
      <c r="L4" s="293"/>
      <c r="M4" s="293"/>
      <c r="N4" s="293" t="s">
        <v>139</v>
      </c>
      <c r="O4" s="293"/>
      <c r="P4" s="275" t="s">
        <v>48</v>
      </c>
      <c r="Q4" s="293" t="s">
        <v>47</v>
      </c>
      <c r="R4" s="294" t="s">
        <v>140</v>
      </c>
    </row>
    <row r="5" spans="1:18" ht="81.75" customHeight="1" thickBot="1">
      <c r="A5" s="337"/>
      <c r="B5" s="288"/>
      <c r="C5" s="291"/>
      <c r="D5" s="339"/>
      <c r="E5" s="291"/>
      <c r="F5" s="291"/>
      <c r="G5" s="1" t="s">
        <v>132</v>
      </c>
      <c r="H5" s="2" t="s">
        <v>133</v>
      </c>
      <c r="I5" s="1" t="s">
        <v>132</v>
      </c>
      <c r="J5" s="2" t="s">
        <v>133</v>
      </c>
      <c r="K5" s="2" t="s">
        <v>136</v>
      </c>
      <c r="L5" s="2" t="s">
        <v>137</v>
      </c>
      <c r="M5" s="2" t="s">
        <v>138</v>
      </c>
      <c r="N5" s="2" t="s">
        <v>49</v>
      </c>
      <c r="O5" s="2" t="s">
        <v>49</v>
      </c>
      <c r="P5" s="2" t="s">
        <v>49</v>
      </c>
      <c r="Q5" s="296"/>
      <c r="R5" s="295"/>
    </row>
    <row r="6" spans="1:18" ht="24" customHeight="1" thickBot="1">
      <c r="A6" s="330" t="s">
        <v>170</v>
      </c>
      <c r="B6" s="331"/>
      <c r="C6" s="331"/>
      <c r="D6" s="331"/>
      <c r="E6" s="331"/>
      <c r="F6" s="331"/>
      <c r="G6" s="331"/>
      <c r="H6" s="331"/>
      <c r="I6" s="331"/>
      <c r="J6" s="331"/>
      <c r="K6" s="331"/>
      <c r="L6" s="331"/>
      <c r="M6" s="331"/>
      <c r="N6" s="331"/>
      <c r="O6" s="331"/>
      <c r="P6" s="331"/>
      <c r="Q6" s="331"/>
      <c r="R6" s="332"/>
    </row>
    <row r="7" spans="1:18" ht="37.5" customHeight="1">
      <c r="A7" s="191">
        <v>43862</v>
      </c>
      <c r="B7" s="276" t="s">
        <v>206</v>
      </c>
      <c r="C7" s="276" t="s">
        <v>259</v>
      </c>
      <c r="D7" s="276" t="s">
        <v>260</v>
      </c>
      <c r="E7" s="276"/>
      <c r="F7" s="276"/>
      <c r="G7" s="276"/>
      <c r="H7" s="276"/>
      <c r="I7" s="276"/>
      <c r="J7" s="276"/>
      <c r="K7" s="276"/>
      <c r="L7" s="276"/>
      <c r="M7" s="276"/>
      <c r="N7" s="276"/>
      <c r="O7" s="276"/>
      <c r="P7" s="211"/>
      <c r="Q7" s="145"/>
      <c r="R7" s="167"/>
    </row>
    <row r="8" spans="1:18" ht="37.5" customHeight="1">
      <c r="A8" s="180">
        <v>43891</v>
      </c>
      <c r="B8" s="278" t="s">
        <v>206</v>
      </c>
      <c r="C8" s="278" t="s">
        <v>330</v>
      </c>
      <c r="D8" s="278" t="s">
        <v>260</v>
      </c>
      <c r="E8" s="278" t="s">
        <v>392</v>
      </c>
      <c r="F8" s="278"/>
      <c r="G8" s="278"/>
      <c r="H8" s="278"/>
      <c r="I8" s="278"/>
      <c r="J8" s="278"/>
      <c r="K8" s="278"/>
      <c r="L8" s="278"/>
      <c r="M8" s="278"/>
      <c r="N8" s="278"/>
      <c r="O8" s="278"/>
      <c r="P8" s="280"/>
      <c r="Q8" s="279" t="s">
        <v>331</v>
      </c>
      <c r="R8" s="126"/>
    </row>
    <row r="9" spans="1:18" ht="51" customHeight="1">
      <c r="A9" s="180">
        <v>43952</v>
      </c>
      <c r="B9" s="278" t="s">
        <v>206</v>
      </c>
      <c r="C9" s="278" t="s">
        <v>642</v>
      </c>
      <c r="D9" s="278" t="s">
        <v>482</v>
      </c>
      <c r="E9" s="278" t="s">
        <v>643</v>
      </c>
      <c r="F9" s="278" t="s">
        <v>831</v>
      </c>
      <c r="G9" s="278"/>
      <c r="H9" s="278"/>
      <c r="I9" s="278" t="s">
        <v>832</v>
      </c>
      <c r="J9" s="278" t="s">
        <v>833</v>
      </c>
      <c r="K9" s="278"/>
      <c r="L9" s="278"/>
      <c r="M9" s="278"/>
      <c r="N9" s="278"/>
      <c r="O9" s="278"/>
      <c r="P9" s="280"/>
      <c r="Q9" s="279" t="s">
        <v>834</v>
      </c>
      <c r="R9" s="126" t="s">
        <v>644</v>
      </c>
    </row>
    <row r="10" spans="1:18" ht="55.5" customHeight="1">
      <c r="A10" s="180">
        <v>43983</v>
      </c>
      <c r="B10" s="278" t="s">
        <v>206</v>
      </c>
      <c r="C10" s="278" t="s">
        <v>725</v>
      </c>
      <c r="D10" s="278" t="s">
        <v>482</v>
      </c>
      <c r="E10" s="278"/>
      <c r="F10" s="278"/>
      <c r="G10" s="278"/>
      <c r="H10" s="278"/>
      <c r="I10" s="278"/>
      <c r="J10" s="278"/>
      <c r="K10" s="278"/>
      <c r="L10" s="278"/>
      <c r="M10" s="278"/>
      <c r="N10" s="278"/>
      <c r="O10" s="278"/>
      <c r="P10" s="280" t="s">
        <v>727</v>
      </c>
      <c r="Q10" s="279" t="s">
        <v>1165</v>
      </c>
      <c r="R10" s="126" t="s">
        <v>726</v>
      </c>
    </row>
    <row r="11" spans="1:18" ht="63" customHeight="1">
      <c r="A11" s="180">
        <v>44013</v>
      </c>
      <c r="B11" s="278" t="s">
        <v>206</v>
      </c>
      <c r="C11" s="278" t="s">
        <v>642</v>
      </c>
      <c r="D11" s="278" t="s">
        <v>261</v>
      </c>
      <c r="E11" s="278" t="s">
        <v>1166</v>
      </c>
      <c r="F11" s="278" t="s">
        <v>908</v>
      </c>
      <c r="G11" s="278"/>
      <c r="H11" s="278"/>
      <c r="I11" s="278" t="s">
        <v>1167</v>
      </c>
      <c r="J11" s="278" t="s">
        <v>1168</v>
      </c>
      <c r="K11" s="278"/>
      <c r="L11" s="278"/>
      <c r="M11" s="278"/>
      <c r="N11" s="278"/>
      <c r="O11" s="278"/>
      <c r="P11" s="280"/>
      <c r="Q11" s="279" t="s">
        <v>1169</v>
      </c>
      <c r="R11" s="126" t="s">
        <v>897</v>
      </c>
    </row>
    <row r="12" spans="1:18" ht="48.75" customHeight="1">
      <c r="A12" s="180">
        <v>44075</v>
      </c>
      <c r="B12" s="278" t="s">
        <v>206</v>
      </c>
      <c r="C12" s="278" t="s">
        <v>203</v>
      </c>
      <c r="D12" s="278" t="s">
        <v>482</v>
      </c>
      <c r="E12" s="278" t="s">
        <v>948</v>
      </c>
      <c r="F12" s="278" t="s">
        <v>1172</v>
      </c>
      <c r="G12" s="278"/>
      <c r="H12" s="278"/>
      <c r="I12" s="278"/>
      <c r="J12" s="278"/>
      <c r="K12" s="278"/>
      <c r="L12" s="278"/>
      <c r="M12" s="278"/>
      <c r="N12" s="278"/>
      <c r="O12" s="278"/>
      <c r="P12" s="280" t="s">
        <v>1448</v>
      </c>
      <c r="Q12" s="279"/>
      <c r="R12" s="126" t="s">
        <v>1170</v>
      </c>
    </row>
    <row r="13" spans="1:18" ht="40.5" customHeight="1">
      <c r="A13" s="180">
        <v>44075</v>
      </c>
      <c r="B13" s="278" t="s">
        <v>206</v>
      </c>
      <c r="C13" s="278" t="s">
        <v>642</v>
      </c>
      <c r="D13" s="278" t="s">
        <v>1171</v>
      </c>
      <c r="E13" s="278" t="s">
        <v>958</v>
      </c>
      <c r="F13" s="278" t="s">
        <v>831</v>
      </c>
      <c r="G13" s="278"/>
      <c r="H13" s="278"/>
      <c r="I13" s="278" t="s">
        <v>1173</v>
      </c>
      <c r="J13" s="278" t="s">
        <v>1128</v>
      </c>
      <c r="K13" s="278"/>
      <c r="L13" s="278"/>
      <c r="M13" s="278"/>
      <c r="N13" s="278"/>
      <c r="O13" s="278"/>
      <c r="P13" s="278"/>
      <c r="Q13" s="279" t="s">
        <v>1449</v>
      </c>
      <c r="R13" s="126" t="s">
        <v>957</v>
      </c>
    </row>
    <row r="14" spans="1:18" ht="51" customHeight="1">
      <c r="A14" s="180">
        <v>44105</v>
      </c>
      <c r="B14" s="278" t="s">
        <v>206</v>
      </c>
      <c r="C14" s="278" t="s">
        <v>642</v>
      </c>
      <c r="D14" s="278" t="s">
        <v>1292</v>
      </c>
      <c r="E14" s="278" t="s">
        <v>1291</v>
      </c>
      <c r="F14" s="278"/>
      <c r="G14" s="278"/>
      <c r="H14" s="278"/>
      <c r="I14" s="278" t="s">
        <v>1450</v>
      </c>
      <c r="J14" s="278" t="s">
        <v>1451</v>
      </c>
      <c r="K14" s="278"/>
      <c r="L14" s="278"/>
      <c r="M14" s="278"/>
      <c r="N14" s="278"/>
      <c r="O14" s="278"/>
      <c r="P14" s="280"/>
      <c r="Q14" s="279" t="s">
        <v>1293</v>
      </c>
      <c r="R14" s="126" t="s">
        <v>1452</v>
      </c>
    </row>
    <row r="15" spans="1:18" ht="42.75" customHeight="1">
      <c r="A15" s="180">
        <v>44105</v>
      </c>
      <c r="B15" s="278" t="s">
        <v>206</v>
      </c>
      <c r="C15" s="278" t="s">
        <v>642</v>
      </c>
      <c r="D15" s="278" t="s">
        <v>261</v>
      </c>
      <c r="E15" s="278"/>
      <c r="F15" s="278"/>
      <c r="G15" s="278"/>
      <c r="H15" s="278"/>
      <c r="I15" s="278" t="s">
        <v>1453</v>
      </c>
      <c r="J15" s="278" t="s">
        <v>1454</v>
      </c>
      <c r="K15" s="278"/>
      <c r="L15" s="278"/>
      <c r="M15" s="278"/>
      <c r="N15" s="278"/>
      <c r="O15" s="278"/>
      <c r="P15" s="280"/>
      <c r="Q15" s="279" t="s">
        <v>1449</v>
      </c>
      <c r="R15" s="126" t="s">
        <v>1455</v>
      </c>
    </row>
    <row r="16" spans="1:18" ht="77.25" customHeight="1">
      <c r="A16" s="180">
        <v>44136</v>
      </c>
      <c r="B16" s="278" t="s">
        <v>206</v>
      </c>
      <c r="C16" s="278" t="s">
        <v>642</v>
      </c>
      <c r="D16" s="278" t="s">
        <v>1460</v>
      </c>
      <c r="E16" s="278" t="s">
        <v>1456</v>
      </c>
      <c r="F16" s="278" t="s">
        <v>831</v>
      </c>
      <c r="G16" s="278"/>
      <c r="H16" s="278"/>
      <c r="I16" s="278" t="s">
        <v>1457</v>
      </c>
      <c r="J16" s="278" t="s">
        <v>1458</v>
      </c>
      <c r="K16" s="278"/>
      <c r="L16" s="278"/>
      <c r="M16" s="278"/>
      <c r="N16" s="278"/>
      <c r="O16" s="278"/>
      <c r="P16" s="280"/>
      <c r="Q16" s="279" t="s">
        <v>1449</v>
      </c>
      <c r="R16" s="126" t="s">
        <v>1459</v>
      </c>
    </row>
    <row r="17" spans="1:18" ht="40.5" customHeight="1">
      <c r="A17" s="180">
        <v>44136</v>
      </c>
      <c r="B17" s="278" t="s">
        <v>206</v>
      </c>
      <c r="C17" s="278" t="s">
        <v>1479</v>
      </c>
      <c r="D17" s="278" t="s">
        <v>321</v>
      </c>
      <c r="E17" s="278" t="s">
        <v>1461</v>
      </c>
      <c r="F17" s="278"/>
      <c r="G17" s="278"/>
      <c r="H17" s="278"/>
      <c r="I17" s="278"/>
      <c r="J17" s="278"/>
      <c r="K17" s="278"/>
      <c r="L17" s="278"/>
      <c r="M17" s="278"/>
      <c r="N17" s="278"/>
      <c r="O17" s="278"/>
      <c r="P17" s="280" t="s">
        <v>1462</v>
      </c>
      <c r="Q17" s="279" t="s">
        <v>1449</v>
      </c>
      <c r="R17" s="126" t="s">
        <v>1452</v>
      </c>
    </row>
    <row r="18" spans="1:18" ht="54" customHeight="1">
      <c r="A18" s="180">
        <v>43862</v>
      </c>
      <c r="B18" s="278" t="s">
        <v>207</v>
      </c>
      <c r="C18" s="278" t="s">
        <v>347</v>
      </c>
      <c r="D18" s="278" t="s">
        <v>1660</v>
      </c>
      <c r="E18" s="129" t="s">
        <v>348</v>
      </c>
      <c r="F18" s="278" t="s">
        <v>349</v>
      </c>
      <c r="G18" s="278"/>
      <c r="H18" s="278"/>
      <c r="I18" s="278"/>
      <c r="J18" s="278"/>
      <c r="K18" s="278"/>
      <c r="L18" s="278"/>
      <c r="M18" s="278"/>
      <c r="N18" s="278"/>
      <c r="O18" s="199"/>
      <c r="P18" s="278"/>
      <c r="Q18" s="279" t="s">
        <v>350</v>
      </c>
      <c r="R18" s="126"/>
    </row>
    <row r="19" spans="1:18" ht="38.25" customHeight="1">
      <c r="A19" s="180">
        <v>43922</v>
      </c>
      <c r="B19" s="278" t="s">
        <v>207</v>
      </c>
      <c r="C19" s="278" t="s">
        <v>582</v>
      </c>
      <c r="D19" s="278" t="s">
        <v>581</v>
      </c>
      <c r="E19" s="129"/>
      <c r="F19" s="278"/>
      <c r="G19" s="278"/>
      <c r="H19" s="278"/>
      <c r="I19" s="278"/>
      <c r="J19" s="278"/>
      <c r="K19" s="278"/>
      <c r="L19" s="278"/>
      <c r="M19" s="278"/>
      <c r="N19" s="278"/>
      <c r="O19" s="199"/>
      <c r="P19" s="278"/>
      <c r="Q19" s="279"/>
      <c r="R19" s="126"/>
    </row>
    <row r="20" spans="1:18" ht="38.25" customHeight="1">
      <c r="A20" s="180">
        <v>43922</v>
      </c>
      <c r="B20" s="278" t="s">
        <v>207</v>
      </c>
      <c r="C20" s="278" t="s">
        <v>583</v>
      </c>
      <c r="D20" s="278" t="s">
        <v>581</v>
      </c>
      <c r="E20" s="129"/>
      <c r="F20" s="278"/>
      <c r="G20" s="278"/>
      <c r="H20" s="278"/>
      <c r="I20" s="278"/>
      <c r="J20" s="278"/>
      <c r="K20" s="278"/>
      <c r="L20" s="278"/>
      <c r="M20" s="278"/>
      <c r="N20" s="278"/>
      <c r="O20" s="199"/>
      <c r="P20" s="278"/>
      <c r="Q20" s="279" t="s">
        <v>1726</v>
      </c>
      <c r="R20" s="126"/>
    </row>
    <row r="21" spans="1:18" ht="38.25" customHeight="1">
      <c r="A21" s="180">
        <v>43952</v>
      </c>
      <c r="B21" s="278" t="s">
        <v>207</v>
      </c>
      <c r="C21" s="278" t="s">
        <v>582</v>
      </c>
      <c r="D21" s="278" t="s">
        <v>581</v>
      </c>
      <c r="E21" s="129"/>
      <c r="F21" s="278"/>
      <c r="G21" s="278"/>
      <c r="H21" s="278"/>
      <c r="I21" s="278"/>
      <c r="J21" s="278"/>
      <c r="K21" s="278"/>
      <c r="L21" s="278"/>
      <c r="M21" s="278"/>
      <c r="N21" s="278"/>
      <c r="O21" s="199"/>
      <c r="P21" s="278"/>
      <c r="Q21" s="279" t="s">
        <v>611</v>
      </c>
      <c r="R21" s="126"/>
    </row>
    <row r="22" spans="1:18" ht="38.25" customHeight="1">
      <c r="A22" s="180">
        <v>44013</v>
      </c>
      <c r="B22" s="278" t="s">
        <v>207</v>
      </c>
      <c r="C22" s="278" t="s">
        <v>347</v>
      </c>
      <c r="D22" s="278" t="s">
        <v>546</v>
      </c>
      <c r="E22" s="278" t="s">
        <v>1206</v>
      </c>
      <c r="F22" s="278" t="s">
        <v>410</v>
      </c>
      <c r="G22" s="235"/>
      <c r="H22" s="235"/>
      <c r="I22" s="235"/>
      <c r="J22" s="235"/>
      <c r="K22" s="235"/>
      <c r="L22" s="235"/>
      <c r="M22" s="235"/>
      <c r="N22" s="235"/>
      <c r="O22" s="235"/>
      <c r="P22" s="235"/>
      <c r="Q22" s="279" t="s">
        <v>350</v>
      </c>
      <c r="R22" s="126" t="s">
        <v>1207</v>
      </c>
    </row>
    <row r="23" spans="1:18" ht="38.25" customHeight="1">
      <c r="A23" s="180">
        <v>44044</v>
      </c>
      <c r="B23" s="278" t="s">
        <v>207</v>
      </c>
      <c r="C23" s="278" t="s">
        <v>347</v>
      </c>
      <c r="D23" s="278" t="s">
        <v>891</v>
      </c>
      <c r="E23" s="129"/>
      <c r="F23" s="278"/>
      <c r="G23" s="278"/>
      <c r="H23" s="278"/>
      <c r="I23" s="278"/>
      <c r="J23" s="278"/>
      <c r="K23" s="278"/>
      <c r="L23" s="278"/>
      <c r="M23" s="278"/>
      <c r="N23" s="278"/>
      <c r="O23" s="199"/>
      <c r="P23" s="278"/>
      <c r="Q23" s="279"/>
      <c r="R23" s="126"/>
    </row>
    <row r="24" spans="1:18" ht="38.25" customHeight="1">
      <c r="A24" s="180">
        <v>44044</v>
      </c>
      <c r="B24" s="278" t="s">
        <v>207</v>
      </c>
      <c r="C24" s="278" t="s">
        <v>347</v>
      </c>
      <c r="D24" s="278" t="s">
        <v>847</v>
      </c>
      <c r="E24" s="129" t="s">
        <v>925</v>
      </c>
      <c r="F24" s="278"/>
      <c r="G24" s="278"/>
      <c r="H24" s="278"/>
      <c r="I24" s="129" t="s">
        <v>1640</v>
      </c>
      <c r="J24" s="129" t="s">
        <v>945</v>
      </c>
      <c r="K24" s="278"/>
      <c r="L24" s="278"/>
      <c r="M24" s="278"/>
      <c r="N24" s="278"/>
      <c r="O24" s="199"/>
      <c r="P24" s="278"/>
      <c r="Q24" s="279" t="s">
        <v>1256</v>
      </c>
      <c r="R24" s="126" t="s">
        <v>926</v>
      </c>
    </row>
    <row r="25" spans="1:18" ht="69" customHeight="1">
      <c r="A25" s="180">
        <v>44075</v>
      </c>
      <c r="B25" s="278" t="s">
        <v>207</v>
      </c>
      <c r="C25" s="278" t="s">
        <v>347</v>
      </c>
      <c r="D25" s="278" t="s">
        <v>1661</v>
      </c>
      <c r="E25" s="129" t="s">
        <v>1208</v>
      </c>
      <c r="F25" s="129" t="s">
        <v>410</v>
      </c>
      <c r="G25" s="278"/>
      <c r="H25" s="278"/>
      <c r="I25" s="129" t="s">
        <v>1255</v>
      </c>
      <c r="J25" s="129" t="s">
        <v>1187</v>
      </c>
      <c r="K25" s="278"/>
      <c r="L25" s="278"/>
      <c r="M25" s="278"/>
      <c r="N25" s="278"/>
      <c r="O25" s="199"/>
      <c r="P25" s="278"/>
      <c r="Q25" s="279" t="s">
        <v>1257</v>
      </c>
      <c r="R25" s="126" t="s">
        <v>947</v>
      </c>
    </row>
    <row r="26" spans="1:18" ht="66" customHeight="1">
      <c r="A26" s="180">
        <v>44075</v>
      </c>
      <c r="B26" s="278" t="s">
        <v>207</v>
      </c>
      <c r="C26" s="278" t="s">
        <v>347</v>
      </c>
      <c r="D26" s="278" t="s">
        <v>1661</v>
      </c>
      <c r="E26" s="278" t="s">
        <v>1209</v>
      </c>
      <c r="F26" s="129" t="s">
        <v>410</v>
      </c>
      <c r="G26" s="190"/>
      <c r="H26" s="190"/>
      <c r="I26" s="190"/>
      <c r="J26" s="190"/>
      <c r="K26" s="190"/>
      <c r="L26" s="190"/>
      <c r="M26" s="190"/>
      <c r="N26" s="190"/>
      <c r="O26" s="190"/>
      <c r="P26" s="190"/>
      <c r="Q26" s="279" t="s">
        <v>350</v>
      </c>
      <c r="R26" s="236"/>
    </row>
    <row r="27" spans="1:18" ht="38.25" customHeight="1">
      <c r="A27" s="180">
        <v>44105</v>
      </c>
      <c r="B27" s="278" t="s">
        <v>207</v>
      </c>
      <c r="C27" s="278" t="s">
        <v>347</v>
      </c>
      <c r="D27" s="278" t="s">
        <v>546</v>
      </c>
      <c r="E27" s="129" t="s">
        <v>360</v>
      </c>
      <c r="F27" s="129"/>
      <c r="G27" s="190"/>
      <c r="H27" s="190"/>
      <c r="I27" s="129"/>
      <c r="J27" s="190"/>
      <c r="K27" s="190"/>
      <c r="L27" s="190"/>
      <c r="M27" s="190"/>
      <c r="N27" s="190"/>
      <c r="O27" s="190"/>
      <c r="P27" s="190"/>
      <c r="Q27" s="279" t="s">
        <v>350</v>
      </c>
      <c r="R27" s="236"/>
    </row>
    <row r="28" spans="1:18" ht="38.25" customHeight="1">
      <c r="A28" s="180">
        <v>44136</v>
      </c>
      <c r="B28" s="278" t="s">
        <v>207</v>
      </c>
      <c r="C28" s="278" t="s">
        <v>347</v>
      </c>
      <c r="D28" s="278" t="s">
        <v>546</v>
      </c>
      <c r="E28" s="278" t="s">
        <v>1358</v>
      </c>
      <c r="F28" s="129"/>
      <c r="G28" s="190"/>
      <c r="H28" s="190"/>
      <c r="I28" s="129"/>
      <c r="J28" s="190"/>
      <c r="K28" s="190"/>
      <c r="L28" s="190"/>
      <c r="M28" s="190"/>
      <c r="N28" s="190"/>
      <c r="O28" s="190"/>
      <c r="P28" s="190"/>
      <c r="Q28" s="279" t="s">
        <v>350</v>
      </c>
      <c r="R28" s="236"/>
    </row>
    <row r="29" spans="1:18" ht="36" customHeight="1">
      <c r="A29" s="180"/>
      <c r="B29" s="278" t="s">
        <v>208</v>
      </c>
      <c r="C29" s="278" t="s">
        <v>205</v>
      </c>
      <c r="D29" s="234"/>
      <c r="E29" s="278"/>
      <c r="F29" s="190"/>
      <c r="G29" s="190"/>
      <c r="H29" s="190"/>
      <c r="I29" s="190"/>
      <c r="J29" s="190"/>
      <c r="K29" s="190"/>
      <c r="L29" s="190"/>
      <c r="M29" s="190"/>
      <c r="N29" s="190"/>
      <c r="O29" s="190"/>
      <c r="P29" s="190"/>
      <c r="Q29" s="280"/>
      <c r="R29" s="126"/>
    </row>
    <row r="30" spans="1:18" ht="54" customHeight="1">
      <c r="A30" s="180">
        <v>43891</v>
      </c>
      <c r="B30" s="278" t="s">
        <v>209</v>
      </c>
      <c r="C30" s="278" t="s">
        <v>368</v>
      </c>
      <c r="D30" s="278" t="s">
        <v>370</v>
      </c>
      <c r="E30" s="278" t="s">
        <v>369</v>
      </c>
      <c r="F30" s="278" t="s">
        <v>373</v>
      </c>
      <c r="G30" s="278"/>
      <c r="H30" s="278"/>
      <c r="I30" s="278" t="s">
        <v>1639</v>
      </c>
      <c r="J30" s="278" t="s">
        <v>371</v>
      </c>
      <c r="K30" s="278"/>
      <c r="L30" s="278"/>
      <c r="M30" s="278"/>
      <c r="N30" s="278"/>
      <c r="O30" s="278"/>
      <c r="P30" s="278"/>
      <c r="Q30" s="279" t="s">
        <v>372</v>
      </c>
      <c r="R30" s="126"/>
    </row>
    <row r="31" spans="1:18" ht="54" customHeight="1">
      <c r="A31" s="180">
        <v>43952</v>
      </c>
      <c r="B31" s="278" t="s">
        <v>209</v>
      </c>
      <c r="C31" s="278" t="s">
        <v>368</v>
      </c>
      <c r="D31" s="278" t="s">
        <v>646</v>
      </c>
      <c r="E31" s="278" t="s">
        <v>647</v>
      </c>
      <c r="F31" s="278"/>
      <c r="G31" s="278"/>
      <c r="H31" s="278"/>
      <c r="I31" s="278" t="s">
        <v>645</v>
      </c>
      <c r="J31" s="278" t="s">
        <v>1470</v>
      </c>
      <c r="K31" s="278"/>
      <c r="L31" s="278"/>
      <c r="M31" s="278"/>
      <c r="N31" s="278"/>
      <c r="O31" s="278"/>
      <c r="P31" s="278"/>
      <c r="Q31" s="279" t="s">
        <v>648</v>
      </c>
      <c r="R31" s="126"/>
    </row>
    <row r="32" spans="1:18" ht="54" customHeight="1">
      <c r="A32" s="180">
        <v>43952</v>
      </c>
      <c r="B32" s="278" t="s">
        <v>209</v>
      </c>
      <c r="C32" s="278" t="s">
        <v>368</v>
      </c>
      <c r="D32" s="278" t="s">
        <v>292</v>
      </c>
      <c r="E32" s="278"/>
      <c r="F32" s="278"/>
      <c r="G32" s="278"/>
      <c r="H32" s="278"/>
      <c r="I32" s="278" t="s">
        <v>1641</v>
      </c>
      <c r="J32" s="278" t="s">
        <v>1471</v>
      </c>
      <c r="K32" s="278"/>
      <c r="L32" s="278"/>
      <c r="M32" s="278"/>
      <c r="N32" s="278"/>
      <c r="O32" s="278"/>
      <c r="P32" s="278"/>
      <c r="Q32" s="279" t="s">
        <v>650</v>
      </c>
      <c r="R32" s="126"/>
    </row>
    <row r="33" spans="1:18" ht="54" customHeight="1">
      <c r="A33" s="180">
        <v>44044</v>
      </c>
      <c r="B33" s="278" t="s">
        <v>209</v>
      </c>
      <c r="C33" s="278" t="s">
        <v>320</v>
      </c>
      <c r="D33" s="278" t="s">
        <v>1181</v>
      </c>
      <c r="E33" s="278" t="s">
        <v>1182</v>
      </c>
      <c r="F33" s="278" t="s">
        <v>1183</v>
      </c>
      <c r="G33" s="278"/>
      <c r="H33" s="278"/>
      <c r="I33" s="278"/>
      <c r="J33" s="278"/>
      <c r="K33" s="278"/>
      <c r="L33" s="278"/>
      <c r="M33" s="278"/>
      <c r="N33" s="133"/>
      <c r="O33" s="278"/>
      <c r="P33" s="278" t="s">
        <v>1184</v>
      </c>
      <c r="Q33" s="279"/>
      <c r="R33" s="126"/>
    </row>
    <row r="34" spans="1:18" ht="54" customHeight="1">
      <c r="A34" s="180">
        <v>44044</v>
      </c>
      <c r="B34" s="278" t="s">
        <v>209</v>
      </c>
      <c r="C34" s="278" t="s">
        <v>368</v>
      </c>
      <c r="D34" s="278" t="s">
        <v>581</v>
      </c>
      <c r="E34" s="129" t="s">
        <v>872</v>
      </c>
      <c r="F34" s="278"/>
      <c r="G34" s="278"/>
      <c r="H34" s="278"/>
      <c r="I34" s="278"/>
      <c r="J34" s="129"/>
      <c r="K34" s="278"/>
      <c r="L34" s="278"/>
      <c r="M34" s="278"/>
      <c r="N34" s="278"/>
      <c r="O34" s="278"/>
      <c r="P34" s="278"/>
      <c r="Q34" s="279" t="s">
        <v>919</v>
      </c>
      <c r="R34" s="126"/>
    </row>
    <row r="35" spans="1:18" ht="54" customHeight="1">
      <c r="A35" s="180">
        <v>44044</v>
      </c>
      <c r="B35" s="278" t="s">
        <v>209</v>
      </c>
      <c r="C35" s="278" t="s">
        <v>368</v>
      </c>
      <c r="D35" s="278" t="s">
        <v>581</v>
      </c>
      <c r="E35" s="129"/>
      <c r="F35" s="129" t="s">
        <v>888</v>
      </c>
      <c r="G35" s="278"/>
      <c r="H35" s="278"/>
      <c r="I35" s="278"/>
      <c r="J35" s="129"/>
      <c r="K35" s="278"/>
      <c r="L35" s="278"/>
      <c r="M35" s="278"/>
      <c r="N35" s="278"/>
      <c r="O35" s="278"/>
      <c r="P35" s="278"/>
      <c r="Q35" s="279" t="s">
        <v>880</v>
      </c>
      <c r="R35" s="126"/>
    </row>
    <row r="36" spans="1:18" ht="54" customHeight="1">
      <c r="A36" s="180">
        <v>44044</v>
      </c>
      <c r="B36" s="278" t="s">
        <v>209</v>
      </c>
      <c r="C36" s="278" t="s">
        <v>368</v>
      </c>
      <c r="D36" s="278" t="s">
        <v>581</v>
      </c>
      <c r="E36" s="129" t="s">
        <v>910</v>
      </c>
      <c r="F36" s="129" t="s">
        <v>909</v>
      </c>
      <c r="G36" s="278"/>
      <c r="H36" s="278"/>
      <c r="I36" s="278"/>
      <c r="J36" s="129"/>
      <c r="K36" s="278"/>
      <c r="L36" s="278"/>
      <c r="M36" s="278"/>
      <c r="N36" s="278"/>
      <c r="O36" s="278"/>
      <c r="P36" s="278"/>
      <c r="Q36" s="279" t="s">
        <v>880</v>
      </c>
      <c r="R36" s="126"/>
    </row>
    <row r="37" spans="1:18" ht="50.25" customHeight="1">
      <c r="A37" s="180">
        <v>44044</v>
      </c>
      <c r="B37" s="278" t="s">
        <v>209</v>
      </c>
      <c r="C37" s="278" t="s">
        <v>368</v>
      </c>
      <c r="D37" s="278" t="s">
        <v>292</v>
      </c>
      <c r="E37" s="278" t="s">
        <v>872</v>
      </c>
      <c r="F37" s="278" t="s">
        <v>1185</v>
      </c>
      <c r="G37" s="278"/>
      <c r="H37" s="133"/>
      <c r="I37" s="278" t="s">
        <v>918</v>
      </c>
      <c r="J37" s="278" t="s">
        <v>1472</v>
      </c>
      <c r="K37" s="278"/>
      <c r="L37" s="278"/>
      <c r="M37" s="278"/>
      <c r="N37" s="278"/>
      <c r="O37" s="278"/>
      <c r="P37" s="278"/>
      <c r="Q37" s="279" t="s">
        <v>919</v>
      </c>
      <c r="R37" s="126"/>
    </row>
    <row r="38" spans="1:18" ht="50.25" customHeight="1">
      <c r="A38" s="180">
        <v>44075</v>
      </c>
      <c r="B38" s="278" t="s">
        <v>209</v>
      </c>
      <c r="C38" s="278" t="s">
        <v>368</v>
      </c>
      <c r="D38" s="278" t="s">
        <v>995</v>
      </c>
      <c r="E38" s="129" t="s">
        <v>1478</v>
      </c>
      <c r="F38" s="129"/>
      <c r="G38" s="278"/>
      <c r="H38" s="133"/>
      <c r="I38" s="278" t="s">
        <v>1186</v>
      </c>
      <c r="J38" s="278" t="s">
        <v>1473</v>
      </c>
      <c r="K38" s="278"/>
      <c r="L38" s="278"/>
      <c r="M38" s="278"/>
      <c r="N38" s="278"/>
      <c r="O38" s="278"/>
      <c r="P38" s="278"/>
      <c r="Q38" s="279" t="s">
        <v>1727</v>
      </c>
      <c r="R38" s="126"/>
    </row>
    <row r="39" spans="1:18" ht="50.25" customHeight="1">
      <c r="A39" s="180">
        <v>44075</v>
      </c>
      <c r="B39" s="278" t="s">
        <v>209</v>
      </c>
      <c r="C39" s="278" t="s">
        <v>1117</v>
      </c>
      <c r="D39" s="278" t="s">
        <v>1189</v>
      </c>
      <c r="E39" s="129" t="s">
        <v>996</v>
      </c>
      <c r="F39" s="129"/>
      <c r="G39" s="278"/>
      <c r="H39" s="133"/>
      <c r="I39" s="278" t="s">
        <v>1190</v>
      </c>
      <c r="J39" s="278" t="s">
        <v>1474</v>
      </c>
      <c r="K39" s="278"/>
      <c r="L39" s="278"/>
      <c r="M39" s="278"/>
      <c r="N39" s="278"/>
      <c r="O39" s="278"/>
      <c r="P39" s="278"/>
      <c r="Q39" s="279" t="s">
        <v>919</v>
      </c>
      <c r="R39" s="126"/>
    </row>
    <row r="40" spans="1:18" ht="50.25" customHeight="1">
      <c r="A40" s="180">
        <v>44075</v>
      </c>
      <c r="B40" s="278" t="s">
        <v>209</v>
      </c>
      <c r="C40" s="278" t="s">
        <v>1117</v>
      </c>
      <c r="D40" s="278" t="s">
        <v>1119</v>
      </c>
      <c r="E40" s="129" t="s">
        <v>1188</v>
      </c>
      <c r="F40" s="129"/>
      <c r="G40" s="129"/>
      <c r="H40" s="129"/>
      <c r="I40" s="278" t="s">
        <v>1643</v>
      </c>
      <c r="J40" s="278" t="s">
        <v>1475</v>
      </c>
      <c r="K40" s="278"/>
      <c r="L40" s="278"/>
      <c r="M40" s="278"/>
      <c r="N40" s="278"/>
      <c r="O40" s="278"/>
      <c r="P40" s="278"/>
      <c r="Q40" s="279" t="s">
        <v>1118</v>
      </c>
      <c r="R40" s="126"/>
    </row>
    <row r="41" spans="1:18" ht="51" customHeight="1">
      <c r="A41" s="180">
        <v>44136</v>
      </c>
      <c r="B41" s="278" t="s">
        <v>209</v>
      </c>
      <c r="C41" s="278" t="s">
        <v>368</v>
      </c>
      <c r="D41" s="278" t="s">
        <v>1477</v>
      </c>
      <c r="E41" s="129"/>
      <c r="F41" s="129"/>
      <c r="G41" s="129"/>
      <c r="H41" s="129"/>
      <c r="I41" s="278" t="s">
        <v>1642</v>
      </c>
      <c r="J41" s="129" t="s">
        <v>1476</v>
      </c>
      <c r="K41" s="278"/>
      <c r="L41" s="278"/>
      <c r="M41" s="278"/>
      <c r="N41" s="278"/>
      <c r="O41" s="278"/>
      <c r="P41" s="278"/>
      <c r="Q41" s="279" t="s">
        <v>1345</v>
      </c>
      <c r="R41" s="126"/>
    </row>
    <row r="42" spans="1:18" ht="63" customHeight="1">
      <c r="A42" s="180">
        <v>43800</v>
      </c>
      <c r="B42" s="278" t="s">
        <v>210</v>
      </c>
      <c r="C42" s="278" t="s">
        <v>274</v>
      </c>
      <c r="D42" s="278" t="s">
        <v>533</v>
      </c>
      <c r="E42" s="278"/>
      <c r="F42" s="278"/>
      <c r="G42" s="278"/>
      <c r="H42" s="278"/>
      <c r="I42" s="278"/>
      <c r="J42" s="278"/>
      <c r="K42" s="278"/>
      <c r="L42" s="278"/>
      <c r="M42" s="278"/>
      <c r="N42" s="133"/>
      <c r="O42" s="278"/>
      <c r="P42" s="279" t="s">
        <v>1644</v>
      </c>
      <c r="Q42" s="279" t="s">
        <v>335</v>
      </c>
      <c r="R42" s="126" t="s">
        <v>276</v>
      </c>
    </row>
    <row r="43" spans="1:18" ht="51.75" customHeight="1">
      <c r="A43" s="180">
        <v>43891</v>
      </c>
      <c r="B43" s="278" t="s">
        <v>210</v>
      </c>
      <c r="C43" s="278" t="s">
        <v>366</v>
      </c>
      <c r="D43" s="278" t="s">
        <v>982</v>
      </c>
      <c r="E43" s="278"/>
      <c r="F43" s="278"/>
      <c r="G43" s="278"/>
      <c r="H43" s="278"/>
      <c r="I43" s="278"/>
      <c r="J43" s="278"/>
      <c r="K43" s="278"/>
      <c r="L43" s="278"/>
      <c r="M43" s="278"/>
      <c r="N43" s="133"/>
      <c r="O43" s="278"/>
      <c r="P43" s="279"/>
      <c r="Q43" s="279" t="s">
        <v>1728</v>
      </c>
      <c r="R43" s="126"/>
    </row>
    <row r="44" spans="1:18" ht="69.75" customHeight="1">
      <c r="A44" s="180">
        <v>43922</v>
      </c>
      <c r="B44" s="278" t="s">
        <v>210</v>
      </c>
      <c r="C44" s="278" t="s">
        <v>787</v>
      </c>
      <c r="D44" s="278" t="s">
        <v>983</v>
      </c>
      <c r="E44" s="278" t="s">
        <v>789</v>
      </c>
      <c r="F44" s="237"/>
      <c r="G44" s="237"/>
      <c r="H44" s="237"/>
      <c r="I44" s="237"/>
      <c r="J44" s="237"/>
      <c r="K44" s="237"/>
      <c r="L44" s="237"/>
      <c r="M44" s="237"/>
      <c r="N44" s="237"/>
      <c r="O44" s="237"/>
      <c r="P44" s="237"/>
      <c r="Q44" s="279" t="s">
        <v>788</v>
      </c>
      <c r="R44" s="126" t="s">
        <v>276</v>
      </c>
    </row>
    <row r="45" spans="1:18" ht="51.75" customHeight="1">
      <c r="A45" s="180">
        <v>43922</v>
      </c>
      <c r="B45" s="278" t="s">
        <v>210</v>
      </c>
      <c r="C45" s="278" t="s">
        <v>274</v>
      </c>
      <c r="D45" s="278" t="s">
        <v>581</v>
      </c>
      <c r="E45" s="278" t="s">
        <v>673</v>
      </c>
      <c r="F45" s="278"/>
      <c r="G45" s="278"/>
      <c r="H45" s="278"/>
      <c r="I45" s="278"/>
      <c r="J45" s="278"/>
      <c r="K45" s="278"/>
      <c r="L45" s="278"/>
      <c r="M45" s="278"/>
      <c r="N45" s="133"/>
      <c r="O45" s="278"/>
      <c r="P45" s="279"/>
      <c r="Q45" s="279" t="s">
        <v>579</v>
      </c>
      <c r="R45" s="126"/>
    </row>
    <row r="46" spans="1:18" ht="51.75" customHeight="1">
      <c r="A46" s="180">
        <v>43952</v>
      </c>
      <c r="B46" s="278" t="s">
        <v>210</v>
      </c>
      <c r="C46" s="278" t="s">
        <v>596</v>
      </c>
      <c r="D46" s="278" t="s">
        <v>927</v>
      </c>
      <c r="E46" s="278" t="s">
        <v>984</v>
      </c>
      <c r="F46" s="278"/>
      <c r="G46" s="278"/>
      <c r="H46" s="278"/>
      <c r="I46" s="278"/>
      <c r="J46" s="278"/>
      <c r="K46" s="278"/>
      <c r="L46" s="278"/>
      <c r="M46" s="278"/>
      <c r="N46" s="133"/>
      <c r="O46" s="278"/>
      <c r="P46" s="279"/>
      <c r="Q46" s="279" t="s">
        <v>597</v>
      </c>
      <c r="R46" s="126"/>
    </row>
    <row r="47" spans="1:18" ht="51.75" customHeight="1">
      <c r="A47" s="180">
        <v>43952</v>
      </c>
      <c r="B47" s="278" t="s">
        <v>210</v>
      </c>
      <c r="C47" s="278" t="s">
        <v>596</v>
      </c>
      <c r="D47" s="278" t="s">
        <v>581</v>
      </c>
      <c r="E47" s="278" t="s">
        <v>985</v>
      </c>
      <c r="F47" s="278"/>
      <c r="G47" s="278"/>
      <c r="H47" s="278"/>
      <c r="I47" s="278"/>
      <c r="J47" s="278"/>
      <c r="K47" s="278"/>
      <c r="L47" s="278"/>
      <c r="M47" s="278"/>
      <c r="N47" s="133"/>
      <c r="O47" s="278"/>
      <c r="P47" s="279"/>
      <c r="Q47" s="279" t="s">
        <v>624</v>
      </c>
      <c r="R47" s="126"/>
    </row>
    <row r="48" spans="1:18" ht="51.75" customHeight="1">
      <c r="A48" s="180">
        <v>44013</v>
      </c>
      <c r="B48" s="278" t="s">
        <v>210</v>
      </c>
      <c r="C48" s="278" t="s">
        <v>596</v>
      </c>
      <c r="D48" s="278" t="s">
        <v>581</v>
      </c>
      <c r="E48" s="278" t="s">
        <v>986</v>
      </c>
      <c r="F48" s="278"/>
      <c r="G48" s="278"/>
      <c r="H48" s="278"/>
      <c r="I48" s="278"/>
      <c r="J48" s="278"/>
      <c r="K48" s="278"/>
      <c r="L48" s="278"/>
      <c r="M48" s="278"/>
      <c r="N48" s="133"/>
      <c r="O48" s="278"/>
      <c r="P48" s="279"/>
      <c r="Q48" s="279" t="s">
        <v>579</v>
      </c>
      <c r="R48" s="126"/>
    </row>
    <row r="49" spans="1:18" ht="63" customHeight="1">
      <c r="A49" s="180">
        <v>44013</v>
      </c>
      <c r="B49" s="278" t="s">
        <v>210</v>
      </c>
      <c r="C49" s="278" t="s">
        <v>1141</v>
      </c>
      <c r="D49" s="278" t="s">
        <v>581</v>
      </c>
      <c r="E49" s="278" t="s">
        <v>987</v>
      </c>
      <c r="F49" s="278" t="s">
        <v>884</v>
      </c>
      <c r="G49" s="278"/>
      <c r="H49" s="278"/>
      <c r="I49" s="278"/>
      <c r="J49" s="278"/>
      <c r="K49" s="278"/>
      <c r="L49" s="278"/>
      <c r="M49" s="278"/>
      <c r="N49" s="133"/>
      <c r="O49" s="278"/>
      <c r="P49" s="279"/>
      <c r="Q49" s="279" t="s">
        <v>885</v>
      </c>
      <c r="R49" s="126"/>
    </row>
    <row r="50" spans="1:18" ht="54.75" customHeight="1">
      <c r="A50" s="180">
        <v>44044</v>
      </c>
      <c r="B50" s="278" t="s">
        <v>210</v>
      </c>
      <c r="C50" s="278" t="s">
        <v>274</v>
      </c>
      <c r="D50" s="278" t="s">
        <v>581</v>
      </c>
      <c r="E50" s="278" t="s">
        <v>898</v>
      </c>
      <c r="F50" s="278"/>
      <c r="G50" s="278"/>
      <c r="H50" s="278"/>
      <c r="I50" s="278"/>
      <c r="J50" s="278"/>
      <c r="K50" s="278"/>
      <c r="L50" s="278"/>
      <c r="M50" s="278"/>
      <c r="N50" s="133"/>
      <c r="O50" s="278"/>
      <c r="P50" s="279"/>
      <c r="Q50" s="279" t="s">
        <v>892</v>
      </c>
      <c r="R50" s="126"/>
    </row>
    <row r="51" spans="1:18" ht="53.25" customHeight="1">
      <c r="A51" s="180">
        <v>44044</v>
      </c>
      <c r="B51" s="278" t="s">
        <v>210</v>
      </c>
      <c r="C51" s="278" t="s">
        <v>274</v>
      </c>
      <c r="D51" s="278" t="s">
        <v>581</v>
      </c>
      <c r="E51" s="278" t="s">
        <v>921</v>
      </c>
      <c r="F51" s="278"/>
      <c r="G51" s="278"/>
      <c r="H51" s="278"/>
      <c r="I51" s="278"/>
      <c r="J51" s="278"/>
      <c r="K51" s="278"/>
      <c r="L51" s="278"/>
      <c r="M51" s="278"/>
      <c r="N51" s="133"/>
      <c r="O51" s="278"/>
      <c r="P51" s="279"/>
      <c r="Q51" s="279" t="s">
        <v>880</v>
      </c>
      <c r="R51" s="126"/>
    </row>
    <row r="52" spans="1:18" ht="79.5" customHeight="1">
      <c r="A52" s="180">
        <v>44044</v>
      </c>
      <c r="B52" s="278" t="s">
        <v>210</v>
      </c>
      <c r="C52" s="278" t="s">
        <v>988</v>
      </c>
      <c r="D52" s="278" t="s">
        <v>262</v>
      </c>
      <c r="E52" s="278"/>
      <c r="F52" s="278"/>
      <c r="G52" s="278"/>
      <c r="H52" s="278"/>
      <c r="I52" s="278"/>
      <c r="J52" s="278"/>
      <c r="K52" s="278"/>
      <c r="L52" s="278"/>
      <c r="M52" s="278"/>
      <c r="N52" s="133"/>
      <c r="O52" s="278"/>
      <c r="P52" s="279" t="s">
        <v>1142</v>
      </c>
      <c r="Q52" s="279" t="s">
        <v>940</v>
      </c>
      <c r="R52" s="126"/>
    </row>
    <row r="53" spans="1:18" ht="55.5" customHeight="1">
      <c r="A53" s="180">
        <v>44075</v>
      </c>
      <c r="B53" s="278" t="s">
        <v>210</v>
      </c>
      <c r="C53" s="278" t="s">
        <v>274</v>
      </c>
      <c r="D53" s="278" t="s">
        <v>581</v>
      </c>
      <c r="E53" s="278" t="s">
        <v>755</v>
      </c>
      <c r="F53" s="278"/>
      <c r="G53" s="278"/>
      <c r="H53" s="278"/>
      <c r="I53" s="278"/>
      <c r="J53" s="278"/>
      <c r="K53" s="278"/>
      <c r="L53" s="278"/>
      <c r="M53" s="278"/>
      <c r="N53" s="133"/>
      <c r="O53" s="278"/>
      <c r="P53" s="279"/>
      <c r="Q53" s="279" t="s">
        <v>624</v>
      </c>
      <c r="R53" s="126"/>
    </row>
    <row r="54" spans="1:18" ht="51.75" customHeight="1">
      <c r="A54" s="180">
        <v>44105</v>
      </c>
      <c r="B54" s="278" t="s">
        <v>210</v>
      </c>
      <c r="C54" s="278" t="s">
        <v>943</v>
      </c>
      <c r="D54" s="278" t="s">
        <v>1144</v>
      </c>
      <c r="E54" s="129" t="s">
        <v>944</v>
      </c>
      <c r="F54" s="278"/>
      <c r="G54" s="278"/>
      <c r="H54" s="278"/>
      <c r="I54" s="278" t="s">
        <v>1318</v>
      </c>
      <c r="J54" s="278" t="s">
        <v>1319</v>
      </c>
      <c r="K54" s="278"/>
      <c r="L54" s="278"/>
      <c r="M54" s="278"/>
      <c r="N54" s="133"/>
      <c r="O54" s="278"/>
      <c r="P54" s="279"/>
      <c r="Q54" s="279" t="s">
        <v>1729</v>
      </c>
      <c r="R54" s="126" t="s">
        <v>1524</v>
      </c>
    </row>
    <row r="55" spans="1:18" ht="55.5" customHeight="1">
      <c r="A55" s="180">
        <v>44075</v>
      </c>
      <c r="B55" s="278" t="s">
        <v>210</v>
      </c>
      <c r="C55" s="278" t="s">
        <v>274</v>
      </c>
      <c r="D55" s="278" t="s">
        <v>581</v>
      </c>
      <c r="E55" s="129" t="s">
        <v>974</v>
      </c>
      <c r="F55" s="278" t="s">
        <v>678</v>
      </c>
      <c r="G55" s="278"/>
      <c r="H55" s="278"/>
      <c r="I55" s="278"/>
      <c r="J55" s="278"/>
      <c r="K55" s="278"/>
      <c r="L55" s="278"/>
      <c r="M55" s="278"/>
      <c r="N55" s="133"/>
      <c r="O55" s="278"/>
      <c r="P55" s="279"/>
      <c r="Q55" s="279" t="s">
        <v>1730</v>
      </c>
      <c r="R55" s="126"/>
    </row>
    <row r="56" spans="1:18" ht="55.5" customHeight="1">
      <c r="A56" s="180">
        <v>44075</v>
      </c>
      <c r="B56" s="278" t="s">
        <v>210</v>
      </c>
      <c r="C56" s="278" t="s">
        <v>274</v>
      </c>
      <c r="D56" s="278" t="s">
        <v>1143</v>
      </c>
      <c r="E56" s="129" t="s">
        <v>980</v>
      </c>
      <c r="F56" s="278"/>
      <c r="G56" s="278"/>
      <c r="H56" s="278"/>
      <c r="I56" s="278"/>
      <c r="J56" s="278"/>
      <c r="K56" s="278"/>
      <c r="L56" s="278"/>
      <c r="M56" s="278"/>
      <c r="N56" s="133"/>
      <c r="O56" s="278"/>
      <c r="P56" s="279"/>
      <c r="Q56" s="279" t="s">
        <v>981</v>
      </c>
      <c r="R56" s="126" t="s">
        <v>1525</v>
      </c>
    </row>
    <row r="57" spans="1:18" ht="55.5" customHeight="1">
      <c r="A57" s="180">
        <v>44105</v>
      </c>
      <c r="B57" s="278" t="s">
        <v>210</v>
      </c>
      <c r="C57" s="278" t="s">
        <v>274</v>
      </c>
      <c r="D57" s="278" t="s">
        <v>1528</v>
      </c>
      <c r="E57" s="129" t="s">
        <v>1090</v>
      </c>
      <c r="F57" s="278"/>
      <c r="G57" s="278"/>
      <c r="H57" s="278"/>
      <c r="I57" s="278" t="s">
        <v>1198</v>
      </c>
      <c r="J57" s="278" t="s">
        <v>1199</v>
      </c>
      <c r="K57" s="278"/>
      <c r="L57" s="278"/>
      <c r="M57" s="278"/>
      <c r="N57" s="133"/>
      <c r="O57" s="278"/>
      <c r="P57" s="279"/>
      <c r="Q57" s="279" t="s">
        <v>1527</v>
      </c>
      <c r="R57" s="126" t="s">
        <v>1526</v>
      </c>
    </row>
    <row r="58" spans="1:18" ht="55.5" customHeight="1">
      <c r="A58" s="180">
        <v>44105</v>
      </c>
      <c r="B58" s="278" t="s">
        <v>210</v>
      </c>
      <c r="C58" s="278" t="s">
        <v>274</v>
      </c>
      <c r="D58" s="278" t="s">
        <v>377</v>
      </c>
      <c r="E58" s="278" t="s">
        <v>1529</v>
      </c>
      <c r="F58" s="278"/>
      <c r="G58" s="278"/>
      <c r="H58" s="278"/>
      <c r="I58" s="278" t="s">
        <v>1334</v>
      </c>
      <c r="J58" s="278"/>
      <c r="K58" s="278"/>
      <c r="L58" s="278"/>
      <c r="M58" s="278"/>
      <c r="N58" s="133"/>
      <c r="O58" s="278"/>
      <c r="P58" s="279"/>
      <c r="Q58" s="279" t="s">
        <v>1531</v>
      </c>
      <c r="R58" s="126" t="s">
        <v>1530</v>
      </c>
    </row>
    <row r="59" spans="1:18" ht="78" customHeight="1">
      <c r="A59" s="180">
        <v>44166</v>
      </c>
      <c r="B59" s="278" t="s">
        <v>210</v>
      </c>
      <c r="C59" s="278" t="s">
        <v>291</v>
      </c>
      <c r="D59" s="278" t="s">
        <v>1534</v>
      </c>
      <c r="E59" s="129" t="s">
        <v>1370</v>
      </c>
      <c r="F59" s="278"/>
      <c r="G59" s="278"/>
      <c r="H59" s="278"/>
      <c r="I59" s="278" t="s">
        <v>1532</v>
      </c>
      <c r="J59" s="278"/>
      <c r="K59" s="278"/>
      <c r="L59" s="278"/>
      <c r="M59" s="278"/>
      <c r="N59" s="133"/>
      <c r="O59" s="278"/>
      <c r="P59" s="279"/>
      <c r="Q59" s="279" t="s">
        <v>1535</v>
      </c>
      <c r="R59" s="126" t="s">
        <v>275</v>
      </c>
    </row>
    <row r="60" spans="1:18" ht="51.75" customHeight="1">
      <c r="A60" s="180">
        <v>44166</v>
      </c>
      <c r="B60" s="278" t="s">
        <v>210</v>
      </c>
      <c r="C60" s="278" t="s">
        <v>291</v>
      </c>
      <c r="D60" s="278" t="s">
        <v>1369</v>
      </c>
      <c r="E60" s="129" t="s">
        <v>1370</v>
      </c>
      <c r="F60" s="278" t="s">
        <v>1371</v>
      </c>
      <c r="G60" s="278"/>
      <c r="H60" s="278"/>
      <c r="I60" s="278" t="s">
        <v>1533</v>
      </c>
      <c r="J60" s="278"/>
      <c r="K60" s="278"/>
      <c r="L60" s="278"/>
      <c r="M60" s="278"/>
      <c r="N60" s="133"/>
      <c r="O60" s="278"/>
      <c r="P60" s="279"/>
      <c r="Q60" s="279" t="s">
        <v>1372</v>
      </c>
      <c r="R60" s="126" t="s">
        <v>275</v>
      </c>
    </row>
    <row r="61" spans="1:18" ht="50.25" customHeight="1">
      <c r="A61" s="180"/>
      <c r="B61" s="278" t="s">
        <v>211</v>
      </c>
      <c r="C61" s="278" t="s">
        <v>205</v>
      </c>
      <c r="D61" s="278"/>
      <c r="E61" s="278"/>
      <c r="F61" s="278"/>
      <c r="G61" s="125"/>
      <c r="H61" s="125"/>
      <c r="I61" s="125"/>
      <c r="J61" s="125"/>
      <c r="K61" s="125"/>
      <c r="L61" s="125"/>
      <c r="M61" s="125"/>
      <c r="N61" s="125"/>
      <c r="O61" s="125"/>
      <c r="P61" s="279"/>
      <c r="Q61" s="279"/>
      <c r="R61" s="126"/>
    </row>
    <row r="62" spans="1:18" s="47" customFormat="1" ht="39.75" customHeight="1">
      <c r="A62" s="180">
        <v>44075</v>
      </c>
      <c r="B62" s="278" t="s">
        <v>212</v>
      </c>
      <c r="C62" s="278" t="s">
        <v>964</v>
      </c>
      <c r="D62" s="278" t="s">
        <v>965</v>
      </c>
      <c r="E62" s="278" t="s">
        <v>966</v>
      </c>
      <c r="F62" s="278" t="s">
        <v>678</v>
      </c>
      <c r="G62" s="278"/>
      <c r="H62" s="278"/>
      <c r="I62" s="278" t="s">
        <v>1083</v>
      </c>
      <c r="J62" s="278" t="s">
        <v>1084</v>
      </c>
      <c r="K62" s="278"/>
      <c r="L62" s="278"/>
      <c r="M62" s="278"/>
      <c r="N62" s="278"/>
      <c r="O62" s="278"/>
      <c r="P62" s="278"/>
      <c r="Q62" s="279" t="s">
        <v>1085</v>
      </c>
      <c r="R62" s="126" t="s">
        <v>1731</v>
      </c>
    </row>
    <row r="63" spans="1:18" ht="41.25" customHeight="1">
      <c r="A63" s="180">
        <v>44105</v>
      </c>
      <c r="B63" s="278" t="s">
        <v>213</v>
      </c>
      <c r="C63" s="278" t="s">
        <v>1445</v>
      </c>
      <c r="D63" s="278" t="s">
        <v>1446</v>
      </c>
      <c r="E63" s="278"/>
      <c r="F63" s="278" t="s">
        <v>738</v>
      </c>
      <c r="G63" s="278"/>
      <c r="H63" s="278"/>
      <c r="I63" s="278"/>
      <c r="J63" s="278"/>
      <c r="K63" s="278"/>
      <c r="L63" s="278"/>
      <c r="M63" s="278"/>
      <c r="N63" s="278"/>
      <c r="O63" s="278"/>
      <c r="P63" s="279"/>
      <c r="Q63" s="279"/>
      <c r="R63" s="224"/>
    </row>
    <row r="64" spans="1:18" ht="41.25" customHeight="1">
      <c r="A64" s="180">
        <v>44136</v>
      </c>
      <c r="B64" s="278" t="s">
        <v>213</v>
      </c>
      <c r="C64" s="278" t="s">
        <v>1445</v>
      </c>
      <c r="D64" s="278" t="s">
        <v>1446</v>
      </c>
      <c r="E64" s="278"/>
      <c r="F64" s="278" t="s">
        <v>738</v>
      </c>
      <c r="G64" s="278"/>
      <c r="H64" s="278"/>
      <c r="I64" s="278"/>
      <c r="J64" s="278"/>
      <c r="K64" s="278"/>
      <c r="L64" s="278"/>
      <c r="M64" s="278"/>
      <c r="N64" s="278"/>
      <c r="O64" s="278"/>
      <c r="P64" s="279"/>
      <c r="Q64" s="279"/>
      <c r="R64" s="224"/>
    </row>
    <row r="65" spans="1:18" ht="41.25" customHeight="1">
      <c r="A65" s="180">
        <v>44166</v>
      </c>
      <c r="B65" s="278" t="s">
        <v>213</v>
      </c>
      <c r="C65" s="278" t="s">
        <v>1445</v>
      </c>
      <c r="D65" s="278" t="s">
        <v>1446</v>
      </c>
      <c r="E65" s="278"/>
      <c r="F65" s="278" t="s">
        <v>738</v>
      </c>
      <c r="G65" s="278"/>
      <c r="H65" s="278"/>
      <c r="I65" s="278"/>
      <c r="J65" s="278"/>
      <c r="K65" s="278"/>
      <c r="L65" s="278"/>
      <c r="M65" s="278"/>
      <c r="N65" s="278"/>
      <c r="O65" s="278"/>
      <c r="P65" s="279"/>
      <c r="Q65" s="279"/>
      <c r="R65" s="224"/>
    </row>
    <row r="66" spans="1:18" ht="41.25" customHeight="1">
      <c r="A66" s="180">
        <v>44166</v>
      </c>
      <c r="B66" s="278" t="s">
        <v>213</v>
      </c>
      <c r="C66" s="278" t="s">
        <v>473</v>
      </c>
      <c r="D66" s="278" t="s">
        <v>1447</v>
      </c>
      <c r="E66" s="278"/>
      <c r="F66" s="278" t="s">
        <v>1072</v>
      </c>
      <c r="G66" s="278"/>
      <c r="H66" s="278"/>
      <c r="I66" s="278"/>
      <c r="J66" s="278"/>
      <c r="K66" s="278"/>
      <c r="L66" s="278"/>
      <c r="M66" s="278"/>
      <c r="N66" s="278"/>
      <c r="O66" s="278"/>
      <c r="P66" s="280" t="s">
        <v>1771</v>
      </c>
      <c r="Q66" s="279"/>
      <c r="R66" s="224"/>
    </row>
    <row r="67" spans="1:18" ht="77.25" customHeight="1">
      <c r="A67" s="180">
        <v>44044</v>
      </c>
      <c r="B67" s="278" t="s">
        <v>1013</v>
      </c>
      <c r="C67" s="278" t="s">
        <v>1009</v>
      </c>
      <c r="D67" s="278" t="s">
        <v>377</v>
      </c>
      <c r="E67" s="278" t="s">
        <v>1010</v>
      </c>
      <c r="F67" s="278" t="s">
        <v>678</v>
      </c>
      <c r="G67" s="278"/>
      <c r="H67" s="278"/>
      <c r="I67" s="278" t="s">
        <v>1014</v>
      </c>
      <c r="J67" s="278" t="s">
        <v>1004</v>
      </c>
      <c r="K67" s="278"/>
      <c r="L67" s="278"/>
      <c r="M67" s="278"/>
      <c r="N67" s="278"/>
      <c r="O67" s="278"/>
      <c r="P67" s="278"/>
      <c r="Q67" s="279" t="s">
        <v>1011</v>
      </c>
      <c r="R67" s="126" t="s">
        <v>1012</v>
      </c>
    </row>
    <row r="68" spans="1:18" ht="51" customHeight="1">
      <c r="A68" s="180">
        <v>44075</v>
      </c>
      <c r="B68" s="278" t="s">
        <v>214</v>
      </c>
      <c r="C68" s="278" t="s">
        <v>1246</v>
      </c>
      <c r="D68" s="278" t="s">
        <v>546</v>
      </c>
      <c r="E68" s="278"/>
      <c r="F68" s="278" t="s">
        <v>1247</v>
      </c>
      <c r="G68" s="125"/>
      <c r="H68" s="125"/>
      <c r="I68" s="278" t="s">
        <v>1248</v>
      </c>
      <c r="J68" s="278" t="s">
        <v>1187</v>
      </c>
      <c r="K68" s="125"/>
      <c r="L68" s="125"/>
      <c r="M68" s="125"/>
      <c r="N68" s="125"/>
      <c r="O68" s="125"/>
      <c r="P68" s="125"/>
      <c r="Q68" s="279" t="s">
        <v>1249</v>
      </c>
      <c r="R68" s="126"/>
    </row>
    <row r="69" spans="1:18" ht="37.5" customHeight="1">
      <c r="A69" s="180">
        <v>44166</v>
      </c>
      <c r="B69" s="278" t="s">
        <v>214</v>
      </c>
      <c r="C69" s="278" t="s">
        <v>1246</v>
      </c>
      <c r="D69" s="278" t="s">
        <v>418</v>
      </c>
      <c r="E69" s="278"/>
      <c r="F69" s="278" t="s">
        <v>410</v>
      </c>
      <c r="G69" s="278"/>
      <c r="H69" s="278"/>
      <c r="I69" s="278"/>
      <c r="J69" s="278"/>
      <c r="K69" s="278"/>
      <c r="L69" s="278"/>
      <c r="M69" s="278"/>
      <c r="N69" s="278"/>
      <c r="O69" s="278"/>
      <c r="P69" s="278"/>
      <c r="Q69" s="279" t="s">
        <v>1540</v>
      </c>
      <c r="R69" s="126"/>
    </row>
    <row r="70" spans="1:18" ht="63.75" customHeight="1">
      <c r="A70" s="168">
        <v>43831</v>
      </c>
      <c r="B70" s="278" t="s">
        <v>215</v>
      </c>
      <c r="C70" s="278" t="s">
        <v>258</v>
      </c>
      <c r="D70" s="278" t="s">
        <v>400</v>
      </c>
      <c r="E70" s="133"/>
      <c r="F70" s="133"/>
      <c r="G70" s="133"/>
      <c r="H70" s="133"/>
      <c r="I70" s="278" t="s">
        <v>283</v>
      </c>
      <c r="J70" s="278" t="s">
        <v>284</v>
      </c>
      <c r="K70" s="125"/>
      <c r="L70" s="125"/>
      <c r="M70" s="125"/>
      <c r="N70" s="125"/>
      <c r="O70" s="125"/>
      <c r="P70" s="125"/>
      <c r="Q70" s="279" t="s">
        <v>401</v>
      </c>
      <c r="R70" s="126" t="s">
        <v>402</v>
      </c>
    </row>
    <row r="71" spans="1:18" ht="75.75" customHeight="1">
      <c r="A71" s="168">
        <v>43831</v>
      </c>
      <c r="B71" s="278" t="s">
        <v>215</v>
      </c>
      <c r="C71" s="278" t="s">
        <v>258</v>
      </c>
      <c r="D71" s="278" t="s">
        <v>545</v>
      </c>
      <c r="E71" s="278" t="s">
        <v>424</v>
      </c>
      <c r="F71" s="278" t="s">
        <v>563</v>
      </c>
      <c r="G71" s="133"/>
      <c r="H71" s="133"/>
      <c r="I71" s="278" t="s">
        <v>426</v>
      </c>
      <c r="J71" s="278" t="s">
        <v>425</v>
      </c>
      <c r="K71" s="125"/>
      <c r="L71" s="125"/>
      <c r="M71" s="125"/>
      <c r="N71" s="125"/>
      <c r="O71" s="125"/>
      <c r="P71" s="125"/>
      <c r="Q71" s="279" t="s">
        <v>427</v>
      </c>
      <c r="R71" s="126" t="s">
        <v>428</v>
      </c>
    </row>
    <row r="72" spans="1:18" ht="66" customHeight="1">
      <c r="A72" s="168">
        <v>43831</v>
      </c>
      <c r="B72" s="278" t="s">
        <v>215</v>
      </c>
      <c r="C72" s="278" t="s">
        <v>766</v>
      </c>
      <c r="D72" s="278" t="s">
        <v>1662</v>
      </c>
      <c r="E72" s="278" t="s">
        <v>767</v>
      </c>
      <c r="F72" s="278" t="s">
        <v>277</v>
      </c>
      <c r="G72" s="190"/>
      <c r="H72" s="190"/>
      <c r="I72" s="190"/>
      <c r="J72" s="190"/>
      <c r="K72" s="190"/>
      <c r="L72" s="190"/>
      <c r="M72" s="190"/>
      <c r="N72" s="279" t="s">
        <v>768</v>
      </c>
      <c r="O72" s="279" t="s">
        <v>769</v>
      </c>
      <c r="P72" s="279" t="s">
        <v>770</v>
      </c>
      <c r="Q72" s="279" t="s">
        <v>771</v>
      </c>
      <c r="R72" s="126" t="s">
        <v>772</v>
      </c>
    </row>
    <row r="73" spans="1:18" ht="54" customHeight="1">
      <c r="A73" s="168">
        <v>43952</v>
      </c>
      <c r="B73" s="278" t="s">
        <v>215</v>
      </c>
      <c r="C73" s="278" t="s">
        <v>258</v>
      </c>
      <c r="D73" s="278" t="s">
        <v>1663</v>
      </c>
      <c r="E73" s="278"/>
      <c r="F73" s="278"/>
      <c r="G73" s="133"/>
      <c r="H73" s="133"/>
      <c r="I73" s="278"/>
      <c r="J73" s="278"/>
      <c r="K73" s="125"/>
      <c r="L73" s="125"/>
      <c r="M73" s="125"/>
      <c r="N73" s="125"/>
      <c r="O73" s="125"/>
      <c r="P73" s="125"/>
      <c r="Q73" s="279" t="s">
        <v>632</v>
      </c>
      <c r="R73" s="126"/>
    </row>
    <row r="74" spans="1:18" ht="69.75" customHeight="1">
      <c r="A74" s="168">
        <v>44044</v>
      </c>
      <c r="B74" s="278" t="s">
        <v>215</v>
      </c>
      <c r="C74" s="278" t="s">
        <v>258</v>
      </c>
      <c r="D74" s="278" t="s">
        <v>1664</v>
      </c>
      <c r="E74" s="278" t="s">
        <v>881</v>
      </c>
      <c r="F74" s="278" t="s">
        <v>1108</v>
      </c>
      <c r="G74" s="278"/>
      <c r="H74" s="278"/>
      <c r="I74" s="278" t="s">
        <v>1112</v>
      </c>
      <c r="J74" s="278" t="s">
        <v>425</v>
      </c>
      <c r="K74" s="190"/>
      <c r="L74" s="190"/>
      <c r="M74" s="190"/>
      <c r="N74" s="190"/>
      <c r="O74" s="190"/>
      <c r="P74" s="190"/>
      <c r="Q74" s="279" t="s">
        <v>1109</v>
      </c>
      <c r="R74" s="126" t="s">
        <v>428</v>
      </c>
    </row>
    <row r="75" spans="1:18" ht="67.5" customHeight="1">
      <c r="A75" s="168">
        <v>44075</v>
      </c>
      <c r="B75" s="278" t="s">
        <v>215</v>
      </c>
      <c r="C75" s="278" t="s">
        <v>258</v>
      </c>
      <c r="D75" s="278" t="s">
        <v>1665</v>
      </c>
      <c r="E75" s="278" t="s">
        <v>956</v>
      </c>
      <c r="F75" s="278"/>
      <c r="G75" s="278"/>
      <c r="H75" s="278"/>
      <c r="I75" s="278" t="s">
        <v>1113</v>
      </c>
      <c r="J75" s="278" t="s">
        <v>425</v>
      </c>
      <c r="K75" s="190"/>
      <c r="L75" s="190"/>
      <c r="M75" s="190"/>
      <c r="N75" s="190"/>
      <c r="O75" s="190"/>
      <c r="P75" s="190"/>
      <c r="Q75" s="279" t="s">
        <v>1110</v>
      </c>
      <c r="R75" s="126" t="s">
        <v>1111</v>
      </c>
    </row>
    <row r="76" spans="1:18" ht="159" customHeight="1">
      <c r="A76" s="168">
        <v>44075</v>
      </c>
      <c r="B76" s="278" t="s">
        <v>215</v>
      </c>
      <c r="C76" s="278" t="s">
        <v>1346</v>
      </c>
      <c r="D76" s="278" t="s">
        <v>1666</v>
      </c>
      <c r="E76" s="278" t="s">
        <v>971</v>
      </c>
      <c r="F76" s="190"/>
      <c r="G76" s="190"/>
      <c r="H76" s="190"/>
      <c r="I76" s="278" t="s">
        <v>1347</v>
      </c>
      <c r="J76" s="278" t="s">
        <v>425</v>
      </c>
      <c r="K76" s="190"/>
      <c r="L76" s="190"/>
      <c r="M76" s="190"/>
      <c r="N76" s="190"/>
      <c r="O76" s="190"/>
      <c r="P76" s="190"/>
      <c r="Q76" s="279" t="s">
        <v>1348</v>
      </c>
      <c r="R76" s="126" t="s">
        <v>1349</v>
      </c>
    </row>
    <row r="77" spans="1:18" ht="63" customHeight="1">
      <c r="A77" s="168">
        <v>44166</v>
      </c>
      <c r="B77" s="278" t="s">
        <v>215</v>
      </c>
      <c r="C77" s="278" t="s">
        <v>1424</v>
      </c>
      <c r="D77" s="278" t="s">
        <v>1284</v>
      </c>
      <c r="E77" s="278" t="s">
        <v>1370</v>
      </c>
      <c r="F77" s="278" t="s">
        <v>1371</v>
      </c>
      <c r="G77" s="190"/>
      <c r="H77" s="190"/>
      <c r="I77" s="190"/>
      <c r="J77" s="190"/>
      <c r="K77" s="190"/>
      <c r="L77" s="190"/>
      <c r="M77" s="190"/>
      <c r="N77" s="133"/>
      <c r="O77" s="190"/>
      <c r="P77" s="190"/>
      <c r="Q77" s="279" t="s">
        <v>1425</v>
      </c>
      <c r="R77" s="126" t="s">
        <v>1426</v>
      </c>
    </row>
    <row r="78" spans="1:18" ht="51" customHeight="1">
      <c r="A78" s="168">
        <v>43862</v>
      </c>
      <c r="B78" s="278" t="s">
        <v>216</v>
      </c>
      <c r="C78" s="278" t="s">
        <v>415</v>
      </c>
      <c r="D78" s="278" t="s">
        <v>546</v>
      </c>
      <c r="E78" s="278" t="s">
        <v>416</v>
      </c>
      <c r="F78" s="278" t="s">
        <v>349</v>
      </c>
      <c r="G78" s="238"/>
      <c r="H78" s="238"/>
      <c r="I78" s="238"/>
      <c r="J78" s="238"/>
      <c r="K78" s="238"/>
      <c r="L78" s="238"/>
      <c r="M78" s="238"/>
      <c r="N78" s="238"/>
      <c r="O78" s="238"/>
      <c r="P78" s="279" t="s">
        <v>417</v>
      </c>
      <c r="Q78" s="279" t="s">
        <v>708</v>
      </c>
      <c r="R78" s="126" t="s">
        <v>275</v>
      </c>
    </row>
    <row r="79" spans="1:18" ht="53.25" customHeight="1">
      <c r="A79" s="168">
        <v>43922</v>
      </c>
      <c r="B79" s="278" t="s">
        <v>216</v>
      </c>
      <c r="C79" s="278" t="s">
        <v>415</v>
      </c>
      <c r="D79" s="278" t="s">
        <v>546</v>
      </c>
      <c r="E79" s="278" t="s">
        <v>698</v>
      </c>
      <c r="F79" s="278" t="s">
        <v>678</v>
      </c>
      <c r="G79" s="238"/>
      <c r="H79" s="238"/>
      <c r="I79" s="238"/>
      <c r="J79" s="238"/>
      <c r="K79" s="238"/>
      <c r="L79" s="238"/>
      <c r="M79" s="238"/>
      <c r="N79" s="238"/>
      <c r="O79" s="238"/>
      <c r="P79" s="238"/>
      <c r="Q79" s="279" t="s">
        <v>699</v>
      </c>
      <c r="R79" s="126" t="s">
        <v>699</v>
      </c>
    </row>
    <row r="80" spans="1:18" ht="40.5" customHeight="1">
      <c r="A80" s="168">
        <v>43922</v>
      </c>
      <c r="B80" s="278" t="s">
        <v>216</v>
      </c>
      <c r="C80" s="278" t="s">
        <v>702</v>
      </c>
      <c r="D80" s="278" t="s">
        <v>703</v>
      </c>
      <c r="E80" s="278" t="s">
        <v>705</v>
      </c>
      <c r="F80" s="278" t="s">
        <v>704</v>
      </c>
      <c r="G80" s="238"/>
      <c r="H80" s="238"/>
      <c r="I80" s="238"/>
      <c r="J80" s="238"/>
      <c r="K80" s="238"/>
      <c r="L80" s="238"/>
      <c r="M80" s="238"/>
      <c r="N80" s="238"/>
      <c r="O80" s="238"/>
      <c r="P80" s="238"/>
      <c r="Q80" s="279" t="s">
        <v>707</v>
      </c>
      <c r="R80" s="126"/>
    </row>
    <row r="81" spans="1:18" ht="44.25" customHeight="1">
      <c r="A81" s="168">
        <v>43922</v>
      </c>
      <c r="B81" s="278" t="s">
        <v>216</v>
      </c>
      <c r="C81" s="278" t="s">
        <v>415</v>
      </c>
      <c r="D81" s="278" t="s">
        <v>700</v>
      </c>
      <c r="E81" s="278" t="s">
        <v>701</v>
      </c>
      <c r="F81" s="278" t="s">
        <v>600</v>
      </c>
      <c r="G81" s="238"/>
      <c r="H81" s="238"/>
      <c r="I81" s="238"/>
      <c r="J81" s="238"/>
      <c r="K81" s="238"/>
      <c r="L81" s="238"/>
      <c r="M81" s="238"/>
      <c r="N81" s="238"/>
      <c r="O81" s="238"/>
      <c r="P81" s="279"/>
      <c r="Q81" s="279" t="s">
        <v>706</v>
      </c>
      <c r="R81" s="126"/>
    </row>
    <row r="82" spans="1:18" ht="51.75" customHeight="1">
      <c r="A82" s="168">
        <v>43983</v>
      </c>
      <c r="B82" s="278" t="s">
        <v>216</v>
      </c>
      <c r="C82" s="278" t="s">
        <v>415</v>
      </c>
      <c r="D82" s="278" t="s">
        <v>546</v>
      </c>
      <c r="E82" s="278" t="s">
        <v>698</v>
      </c>
      <c r="F82" s="278" t="s">
        <v>678</v>
      </c>
      <c r="G82" s="238"/>
      <c r="H82" s="238"/>
      <c r="I82" s="238"/>
      <c r="J82" s="238"/>
      <c r="K82" s="238"/>
      <c r="L82" s="238"/>
      <c r="M82" s="238"/>
      <c r="N82" s="238"/>
      <c r="O82" s="238"/>
      <c r="P82" s="238"/>
      <c r="Q82" s="279" t="s">
        <v>709</v>
      </c>
      <c r="R82" s="239"/>
    </row>
    <row r="83" spans="1:18" ht="65.25" customHeight="1">
      <c r="A83" s="168">
        <v>44044</v>
      </c>
      <c r="B83" s="278" t="s">
        <v>216</v>
      </c>
      <c r="C83" s="278" t="s">
        <v>415</v>
      </c>
      <c r="D83" s="278" t="s">
        <v>1338</v>
      </c>
      <c r="E83" s="278" t="s">
        <v>1030</v>
      </c>
      <c r="F83" s="278" t="s">
        <v>1152</v>
      </c>
      <c r="G83" s="240"/>
      <c r="H83" s="240"/>
      <c r="I83" s="240"/>
      <c r="J83" s="240"/>
      <c r="K83" s="240"/>
      <c r="L83" s="240"/>
      <c r="M83" s="240"/>
      <c r="N83" s="240"/>
      <c r="O83" s="240"/>
      <c r="P83" s="240"/>
      <c r="Q83" s="279" t="s">
        <v>1146</v>
      </c>
      <c r="R83" s="126"/>
    </row>
    <row r="84" spans="1:18" ht="65.25" customHeight="1">
      <c r="A84" s="168">
        <v>44075</v>
      </c>
      <c r="B84" s="278" t="s">
        <v>216</v>
      </c>
      <c r="C84" s="278" t="s">
        <v>1147</v>
      </c>
      <c r="D84" s="278" t="s">
        <v>546</v>
      </c>
      <c r="E84" s="278" t="s">
        <v>1148</v>
      </c>
      <c r="F84" s="278" t="s">
        <v>1151</v>
      </c>
      <c r="G84" s="240"/>
      <c r="H84" s="240"/>
      <c r="I84" s="240"/>
      <c r="J84" s="240"/>
      <c r="K84" s="240"/>
      <c r="L84" s="240"/>
      <c r="M84" s="240"/>
      <c r="N84" s="240"/>
      <c r="O84" s="240"/>
      <c r="P84" s="279" t="s">
        <v>1373</v>
      </c>
      <c r="Q84" s="279" t="s">
        <v>1149</v>
      </c>
      <c r="R84" s="126" t="s">
        <v>1150</v>
      </c>
    </row>
    <row r="85" spans="1:18" ht="45" customHeight="1">
      <c r="A85" s="168">
        <v>44105</v>
      </c>
      <c r="B85" s="278" t="s">
        <v>216</v>
      </c>
      <c r="C85" s="278" t="s">
        <v>415</v>
      </c>
      <c r="D85" s="278" t="s">
        <v>1338</v>
      </c>
      <c r="E85" s="278" t="s">
        <v>1199</v>
      </c>
      <c r="F85" s="278"/>
      <c r="G85" s="240"/>
      <c r="H85" s="240"/>
      <c r="I85" s="240"/>
      <c r="J85" s="240"/>
      <c r="K85" s="240"/>
      <c r="L85" s="240"/>
      <c r="M85" s="240"/>
      <c r="N85" s="240"/>
      <c r="O85" s="240"/>
      <c r="P85" s="240"/>
      <c r="Q85" s="279" t="s">
        <v>1339</v>
      </c>
      <c r="R85" s="126"/>
    </row>
    <row r="86" spans="1:18" ht="65.25" customHeight="1">
      <c r="A86" s="168">
        <v>44136</v>
      </c>
      <c r="B86" s="278" t="s">
        <v>216</v>
      </c>
      <c r="C86" s="278" t="s">
        <v>1374</v>
      </c>
      <c r="D86" s="278" t="s">
        <v>1377</v>
      </c>
      <c r="E86" s="278" t="s">
        <v>1370</v>
      </c>
      <c r="F86" s="278" t="s">
        <v>1375</v>
      </c>
      <c r="G86" s="238"/>
      <c r="H86" s="238"/>
      <c r="I86" s="238"/>
      <c r="J86" s="238"/>
      <c r="K86" s="238"/>
      <c r="L86" s="238"/>
      <c r="M86" s="238"/>
      <c r="N86" s="279"/>
      <c r="O86" s="238"/>
      <c r="P86" s="238"/>
      <c r="Q86" s="279" t="s">
        <v>275</v>
      </c>
      <c r="R86" s="126" t="s">
        <v>1376</v>
      </c>
    </row>
    <row r="87" spans="1:18" ht="52.5" customHeight="1">
      <c r="A87" s="168">
        <v>44013</v>
      </c>
      <c r="B87" s="278" t="s">
        <v>217</v>
      </c>
      <c r="C87" s="129" t="s">
        <v>1121</v>
      </c>
      <c r="D87" s="129" t="s">
        <v>1667</v>
      </c>
      <c r="E87" s="129"/>
      <c r="F87" s="129"/>
      <c r="G87" s="190"/>
      <c r="H87" s="190"/>
      <c r="I87" s="190"/>
      <c r="J87" s="190"/>
      <c r="K87" s="190"/>
      <c r="L87" s="190"/>
      <c r="M87" s="190"/>
      <c r="N87" s="190"/>
      <c r="O87" s="190"/>
      <c r="P87" s="279" t="s">
        <v>1122</v>
      </c>
      <c r="Q87" s="279" t="s">
        <v>1123</v>
      </c>
      <c r="R87" s="228"/>
    </row>
    <row r="88" spans="1:18" ht="43.5" customHeight="1">
      <c r="A88" s="168">
        <v>44013</v>
      </c>
      <c r="B88" s="278" t="s">
        <v>217</v>
      </c>
      <c r="C88" s="129" t="s">
        <v>1153</v>
      </c>
      <c r="D88" s="129" t="s">
        <v>377</v>
      </c>
      <c r="E88" s="129" t="s">
        <v>1154</v>
      </c>
      <c r="F88" s="129" t="s">
        <v>879</v>
      </c>
      <c r="G88" s="190"/>
      <c r="H88" s="190"/>
      <c r="I88" s="190"/>
      <c r="J88" s="190"/>
      <c r="K88" s="190"/>
      <c r="L88" s="190"/>
      <c r="M88" s="190"/>
      <c r="N88" s="190"/>
      <c r="O88" s="190"/>
      <c r="P88" s="190"/>
      <c r="Q88" s="279" t="s">
        <v>275</v>
      </c>
      <c r="R88" s="228"/>
    </row>
    <row r="89" spans="1:18" ht="43.5" customHeight="1">
      <c r="A89" s="168">
        <v>44105</v>
      </c>
      <c r="B89" s="278" t="s">
        <v>217</v>
      </c>
      <c r="C89" s="129" t="s">
        <v>1153</v>
      </c>
      <c r="D89" s="129" t="s">
        <v>377</v>
      </c>
      <c r="E89" s="135"/>
      <c r="F89" s="129"/>
      <c r="G89" s="129"/>
      <c r="H89" s="129"/>
      <c r="I89" s="129" t="s">
        <v>1482</v>
      </c>
      <c r="J89" s="129" t="s">
        <v>1483</v>
      </c>
      <c r="K89" s="135"/>
      <c r="L89" s="129"/>
      <c r="M89" s="129"/>
      <c r="N89" s="129"/>
      <c r="O89" s="129"/>
      <c r="P89" s="129"/>
      <c r="Q89" s="279" t="s">
        <v>1484</v>
      </c>
      <c r="R89" s="126" t="s">
        <v>1485</v>
      </c>
    </row>
    <row r="90" spans="1:18" ht="39.75" customHeight="1">
      <c r="A90" s="168">
        <v>43952</v>
      </c>
      <c r="B90" s="278" t="s">
        <v>218</v>
      </c>
      <c r="C90" s="129" t="s">
        <v>636</v>
      </c>
      <c r="D90" s="278" t="s">
        <v>1052</v>
      </c>
      <c r="E90" s="129" t="s">
        <v>637</v>
      </c>
      <c r="F90" s="129"/>
      <c r="G90" s="227"/>
      <c r="H90" s="227"/>
      <c r="I90" s="227"/>
      <c r="J90" s="227"/>
      <c r="K90" s="227"/>
      <c r="L90" s="227"/>
      <c r="M90" s="227"/>
      <c r="N90" s="227"/>
      <c r="O90" s="227"/>
      <c r="P90" s="227"/>
      <c r="Q90" s="279" t="s">
        <v>638</v>
      </c>
      <c r="R90" s="126"/>
    </row>
    <row r="91" spans="1:18" ht="39.75" customHeight="1">
      <c r="A91" s="168">
        <v>44044</v>
      </c>
      <c r="B91" s="278" t="s">
        <v>218</v>
      </c>
      <c r="C91" s="129" t="s">
        <v>636</v>
      </c>
      <c r="D91" s="278" t="s">
        <v>581</v>
      </c>
      <c r="E91" s="129"/>
      <c r="F91" s="129" t="s">
        <v>879</v>
      </c>
      <c r="G91" s="227"/>
      <c r="H91" s="227"/>
      <c r="I91" s="227"/>
      <c r="J91" s="227"/>
      <c r="K91" s="227"/>
      <c r="L91" s="227"/>
      <c r="M91" s="227"/>
      <c r="N91" s="227"/>
      <c r="O91" s="227"/>
      <c r="P91" s="227"/>
      <c r="Q91" s="279" t="s">
        <v>878</v>
      </c>
      <c r="R91" s="126"/>
    </row>
    <row r="92" spans="1:18" ht="39.75" customHeight="1">
      <c r="A92" s="168">
        <v>44075</v>
      </c>
      <c r="B92" s="278" t="s">
        <v>218</v>
      </c>
      <c r="C92" s="129" t="s">
        <v>636</v>
      </c>
      <c r="D92" s="278" t="s">
        <v>581</v>
      </c>
      <c r="E92" s="129" t="s">
        <v>974</v>
      </c>
      <c r="F92" s="129"/>
      <c r="G92" s="227"/>
      <c r="H92" s="227"/>
      <c r="I92" s="227"/>
      <c r="J92" s="227"/>
      <c r="K92" s="227"/>
      <c r="L92" s="227"/>
      <c r="M92" s="227"/>
      <c r="N92" s="227"/>
      <c r="O92" s="227"/>
      <c r="P92" s="227"/>
      <c r="Q92" s="279" t="s">
        <v>1022</v>
      </c>
      <c r="R92" s="126"/>
    </row>
    <row r="93" spans="1:18" ht="39.75" customHeight="1">
      <c r="A93" s="168">
        <v>44075</v>
      </c>
      <c r="B93" s="278" t="s">
        <v>218</v>
      </c>
      <c r="C93" s="129" t="s">
        <v>636</v>
      </c>
      <c r="D93" s="278" t="s">
        <v>262</v>
      </c>
      <c r="E93" s="129" t="s">
        <v>1422</v>
      </c>
      <c r="F93" s="129" t="s">
        <v>410</v>
      </c>
      <c r="G93" s="227"/>
      <c r="H93" s="227"/>
      <c r="I93" s="129" t="s">
        <v>1064</v>
      </c>
      <c r="J93" s="129" t="s">
        <v>1065</v>
      </c>
      <c r="K93" s="227"/>
      <c r="L93" s="227"/>
      <c r="M93" s="227"/>
      <c r="N93" s="227"/>
      <c r="O93" s="227"/>
      <c r="P93" s="227"/>
      <c r="Q93" s="279" t="s">
        <v>1423</v>
      </c>
      <c r="R93" s="126"/>
    </row>
    <row r="94" spans="1:18" ht="52.5" customHeight="1">
      <c r="A94" s="168">
        <v>44044</v>
      </c>
      <c r="B94" s="278" t="s">
        <v>219</v>
      </c>
      <c r="C94" s="129" t="s">
        <v>893</v>
      </c>
      <c r="D94" s="278" t="s">
        <v>260</v>
      </c>
      <c r="E94" s="278" t="s">
        <v>896</v>
      </c>
      <c r="F94" s="278" t="s">
        <v>895</v>
      </c>
      <c r="G94" s="278"/>
      <c r="H94" s="278"/>
      <c r="I94" s="125"/>
      <c r="J94" s="125"/>
      <c r="K94" s="125"/>
      <c r="L94" s="190"/>
      <c r="M94" s="190"/>
      <c r="N94" s="190"/>
      <c r="O94" s="190"/>
      <c r="P94" s="279"/>
      <c r="Q94" s="279" t="s">
        <v>894</v>
      </c>
      <c r="R94" s="126"/>
    </row>
    <row r="95" spans="1:18" ht="52.5" customHeight="1">
      <c r="A95" s="168">
        <v>44044</v>
      </c>
      <c r="B95" s="278" t="s">
        <v>219</v>
      </c>
      <c r="C95" s="129" t="s">
        <v>893</v>
      </c>
      <c r="D95" s="278" t="s">
        <v>927</v>
      </c>
      <c r="E95" s="278" t="s">
        <v>928</v>
      </c>
      <c r="F95" s="278"/>
      <c r="G95" s="278"/>
      <c r="H95" s="278"/>
      <c r="I95" s="125"/>
      <c r="J95" s="125"/>
      <c r="K95" s="125"/>
      <c r="L95" s="190"/>
      <c r="M95" s="190"/>
      <c r="N95" s="190"/>
      <c r="O95" s="190"/>
      <c r="P95" s="279"/>
      <c r="Q95" s="279" t="s">
        <v>897</v>
      </c>
      <c r="R95" s="126"/>
    </row>
    <row r="96" spans="1:18" ht="52.5" customHeight="1">
      <c r="A96" s="168">
        <v>44075</v>
      </c>
      <c r="B96" s="278" t="s">
        <v>219</v>
      </c>
      <c r="C96" s="129" t="s">
        <v>967</v>
      </c>
      <c r="D96" s="278" t="s">
        <v>927</v>
      </c>
      <c r="E96" s="278" t="s">
        <v>968</v>
      </c>
      <c r="F96" s="278"/>
      <c r="G96" s="278"/>
      <c r="H96" s="278"/>
      <c r="I96" s="125"/>
      <c r="J96" s="125"/>
      <c r="K96" s="125"/>
      <c r="L96" s="190"/>
      <c r="M96" s="190"/>
      <c r="N96" s="190"/>
      <c r="O96" s="190"/>
      <c r="P96" s="279"/>
      <c r="Q96" s="279" t="s">
        <v>969</v>
      </c>
      <c r="R96" s="126"/>
    </row>
    <row r="97" spans="1:18" ht="52.5" customHeight="1">
      <c r="A97" s="168">
        <v>44075</v>
      </c>
      <c r="B97" s="278" t="s">
        <v>219</v>
      </c>
      <c r="C97" s="129" t="s">
        <v>975</v>
      </c>
      <c r="D97" s="278" t="s">
        <v>976</v>
      </c>
      <c r="E97" s="278" t="s">
        <v>977</v>
      </c>
      <c r="F97" s="278"/>
      <c r="G97" s="278"/>
      <c r="H97" s="278"/>
      <c r="I97" s="278" t="s">
        <v>1254</v>
      </c>
      <c r="J97" s="278" t="s">
        <v>1187</v>
      </c>
      <c r="K97" s="125"/>
      <c r="L97" s="190"/>
      <c r="M97" s="190"/>
      <c r="N97" s="190"/>
      <c r="O97" s="190"/>
      <c r="P97" s="279"/>
      <c r="Q97" s="279" t="s">
        <v>978</v>
      </c>
      <c r="R97" s="126"/>
    </row>
    <row r="98" spans="1:18" ht="52.5" customHeight="1">
      <c r="A98" s="168">
        <v>44075</v>
      </c>
      <c r="B98" s="278" t="s">
        <v>219</v>
      </c>
      <c r="C98" s="129" t="s">
        <v>1025</v>
      </c>
      <c r="D98" s="278" t="s">
        <v>1026</v>
      </c>
      <c r="E98" s="278" t="s">
        <v>962</v>
      </c>
      <c r="F98" s="278" t="s">
        <v>1028</v>
      </c>
      <c r="G98" s="278"/>
      <c r="H98" s="278"/>
      <c r="I98" s="125"/>
      <c r="J98" s="125"/>
      <c r="K98" s="125"/>
      <c r="L98" s="190"/>
      <c r="M98" s="190"/>
      <c r="N98" s="190"/>
      <c r="O98" s="190"/>
      <c r="P98" s="279"/>
      <c r="Q98" s="279" t="s">
        <v>1027</v>
      </c>
      <c r="R98" s="126"/>
    </row>
    <row r="99" spans="1:18" ht="52.5" customHeight="1">
      <c r="A99" s="168">
        <v>44166</v>
      </c>
      <c r="B99" s="278" t="s">
        <v>219</v>
      </c>
      <c r="C99" s="129" t="s">
        <v>1444</v>
      </c>
      <c r="D99" s="129" t="s">
        <v>292</v>
      </c>
      <c r="E99" s="129" t="s">
        <v>1370</v>
      </c>
      <c r="F99" s="129" t="s">
        <v>1371</v>
      </c>
      <c r="G99" s="125"/>
      <c r="H99" s="125"/>
      <c r="I99" s="125"/>
      <c r="J99" s="125"/>
      <c r="K99" s="125"/>
      <c r="L99" s="190"/>
      <c r="M99" s="190"/>
      <c r="N99" s="190"/>
      <c r="O99" s="190"/>
      <c r="P99" s="190"/>
      <c r="Q99" s="279" t="s">
        <v>275</v>
      </c>
      <c r="R99" s="183"/>
    </row>
    <row r="100" spans="1:18" ht="129" customHeight="1">
      <c r="A100" s="168">
        <v>43891</v>
      </c>
      <c r="B100" s="278" t="s">
        <v>220</v>
      </c>
      <c r="C100" s="278" t="s">
        <v>76</v>
      </c>
      <c r="D100" s="278" t="s">
        <v>261</v>
      </c>
      <c r="E100" s="129" t="s">
        <v>535</v>
      </c>
      <c r="F100" s="278" t="s">
        <v>277</v>
      </c>
      <c r="G100" s="278"/>
      <c r="H100" s="278"/>
      <c r="I100" s="278"/>
      <c r="J100" s="278"/>
      <c r="K100" s="278"/>
      <c r="L100" s="278"/>
      <c r="M100" s="278"/>
      <c r="N100" s="278"/>
      <c r="O100" s="278"/>
      <c r="P100" s="279" t="s">
        <v>399</v>
      </c>
      <c r="Q100" s="279" t="s">
        <v>1732</v>
      </c>
      <c r="R100" s="126" t="s">
        <v>398</v>
      </c>
    </row>
    <row r="101" spans="1:18" ht="38.25" customHeight="1">
      <c r="A101" s="168">
        <v>44044</v>
      </c>
      <c r="B101" s="278" t="s">
        <v>220</v>
      </c>
      <c r="C101" s="278" t="s">
        <v>845</v>
      </c>
      <c r="D101" s="278" t="s">
        <v>547</v>
      </c>
      <c r="E101" s="129" t="s">
        <v>941</v>
      </c>
      <c r="F101" s="129" t="s">
        <v>898</v>
      </c>
      <c r="G101" s="278"/>
      <c r="H101" s="278"/>
      <c r="I101" s="278"/>
      <c r="J101" s="278"/>
      <c r="K101" s="278"/>
      <c r="L101" s="278"/>
      <c r="M101" s="278"/>
      <c r="N101" s="278"/>
      <c r="O101" s="278"/>
      <c r="P101" s="279"/>
      <c r="Q101" s="279" t="s">
        <v>897</v>
      </c>
      <c r="R101" s="126"/>
    </row>
    <row r="102" spans="1:18" ht="39.75" customHeight="1">
      <c r="A102" s="168">
        <v>43922</v>
      </c>
      <c r="B102" s="278" t="s">
        <v>221</v>
      </c>
      <c r="C102" s="278" t="s">
        <v>593</v>
      </c>
      <c r="D102" s="278" t="s">
        <v>547</v>
      </c>
      <c r="E102" s="278" t="s">
        <v>673</v>
      </c>
      <c r="F102" s="278"/>
      <c r="G102" s="278"/>
      <c r="H102" s="278"/>
      <c r="I102" s="278"/>
      <c r="J102" s="278"/>
      <c r="K102" s="278"/>
      <c r="L102" s="278"/>
      <c r="M102" s="278"/>
      <c r="N102" s="278"/>
      <c r="O102" s="278"/>
      <c r="P102" s="278"/>
      <c r="Q102" s="279" t="s">
        <v>594</v>
      </c>
      <c r="R102" s="126"/>
    </row>
    <row r="103" spans="1:18" ht="39.75" customHeight="1">
      <c r="A103" s="168">
        <v>44044</v>
      </c>
      <c r="B103" s="278" t="s">
        <v>221</v>
      </c>
      <c r="C103" s="278" t="s">
        <v>593</v>
      </c>
      <c r="D103" s="278" t="s">
        <v>547</v>
      </c>
      <c r="E103" s="278" t="s">
        <v>912</v>
      </c>
      <c r="F103" s="278"/>
      <c r="G103" s="278"/>
      <c r="H103" s="278"/>
      <c r="I103" s="278"/>
      <c r="J103" s="278"/>
      <c r="K103" s="278"/>
      <c r="L103" s="278"/>
      <c r="M103" s="278"/>
      <c r="N103" s="278"/>
      <c r="O103" s="278"/>
      <c r="P103" s="278"/>
      <c r="Q103" s="279" t="s">
        <v>897</v>
      </c>
      <c r="R103" s="126"/>
    </row>
    <row r="104" spans="1:18" ht="51" customHeight="1">
      <c r="A104" s="168">
        <v>44044</v>
      </c>
      <c r="B104" s="278" t="s">
        <v>185</v>
      </c>
      <c r="C104" s="278" t="s">
        <v>933</v>
      </c>
      <c r="D104" s="278" t="s">
        <v>547</v>
      </c>
      <c r="E104" s="278"/>
      <c r="F104" s="278"/>
      <c r="G104" s="278"/>
      <c r="H104" s="278"/>
      <c r="I104" s="278"/>
      <c r="J104" s="278"/>
      <c r="K104" s="278"/>
      <c r="L104" s="278"/>
      <c r="M104" s="278"/>
      <c r="N104" s="278"/>
      <c r="O104" s="190"/>
      <c r="P104" s="279"/>
      <c r="Q104" s="279" t="s">
        <v>934</v>
      </c>
      <c r="R104" s="126" t="s">
        <v>1226</v>
      </c>
    </row>
    <row r="105" spans="1:18" ht="90.75" customHeight="1">
      <c r="A105" s="168">
        <v>43862</v>
      </c>
      <c r="B105" s="278" t="s">
        <v>222</v>
      </c>
      <c r="C105" s="278" t="s">
        <v>268</v>
      </c>
      <c r="D105" s="278" t="s">
        <v>377</v>
      </c>
      <c r="E105" s="278" t="s">
        <v>498</v>
      </c>
      <c r="F105" s="278" t="s">
        <v>270</v>
      </c>
      <c r="G105" s="278"/>
      <c r="H105" s="278"/>
      <c r="I105" s="278"/>
      <c r="J105" s="129"/>
      <c r="K105" s="278"/>
      <c r="L105" s="278"/>
      <c r="M105" s="278"/>
      <c r="N105" s="278"/>
      <c r="O105" s="278"/>
      <c r="P105" s="279"/>
      <c r="Q105" s="279" t="s">
        <v>275</v>
      </c>
      <c r="R105" s="126" t="s">
        <v>500</v>
      </c>
    </row>
    <row r="106" spans="1:18" ht="48.75" customHeight="1">
      <c r="A106" s="168">
        <v>43891</v>
      </c>
      <c r="B106" s="278" t="s">
        <v>222</v>
      </c>
      <c r="C106" s="278" t="s">
        <v>268</v>
      </c>
      <c r="D106" s="278" t="s">
        <v>377</v>
      </c>
      <c r="E106" s="278" t="s">
        <v>499</v>
      </c>
      <c r="F106" s="278"/>
      <c r="G106" s="278"/>
      <c r="H106" s="278"/>
      <c r="I106" s="278"/>
      <c r="J106" s="129"/>
      <c r="K106" s="278"/>
      <c r="L106" s="278"/>
      <c r="M106" s="278"/>
      <c r="N106" s="278"/>
      <c r="O106" s="278"/>
      <c r="P106" s="279"/>
      <c r="Q106" s="279" t="s">
        <v>335</v>
      </c>
      <c r="R106" s="126"/>
    </row>
    <row r="107" spans="1:18" ht="54" customHeight="1">
      <c r="A107" s="168">
        <v>43922</v>
      </c>
      <c r="B107" s="278" t="s">
        <v>222</v>
      </c>
      <c r="C107" s="278" t="s">
        <v>268</v>
      </c>
      <c r="D107" s="278" t="s">
        <v>377</v>
      </c>
      <c r="E107" s="278" t="s">
        <v>796</v>
      </c>
      <c r="F107" s="278" t="s">
        <v>795</v>
      </c>
      <c r="G107" s="230"/>
      <c r="H107" s="231"/>
      <c r="I107" s="222"/>
      <c r="J107" s="222"/>
      <c r="K107" s="222"/>
      <c r="L107" s="222"/>
      <c r="M107" s="222"/>
      <c r="N107" s="222"/>
      <c r="O107" s="222"/>
      <c r="P107" s="222"/>
      <c r="Q107" s="279" t="s">
        <v>335</v>
      </c>
      <c r="R107" s="232"/>
    </row>
    <row r="108" spans="1:18" ht="54" customHeight="1">
      <c r="A108" s="168">
        <v>43952</v>
      </c>
      <c r="B108" s="278" t="s">
        <v>222</v>
      </c>
      <c r="C108" s="278" t="s">
        <v>607</v>
      </c>
      <c r="D108" s="278" t="s">
        <v>797</v>
      </c>
      <c r="E108" s="278" t="s">
        <v>798</v>
      </c>
      <c r="F108" s="278" t="s">
        <v>799</v>
      </c>
      <c r="G108" s="278"/>
      <c r="H108" s="278"/>
      <c r="I108" s="278"/>
      <c r="J108" s="129"/>
      <c r="K108" s="278"/>
      <c r="L108" s="278"/>
      <c r="M108" s="278"/>
      <c r="N108" s="278"/>
      <c r="O108" s="278"/>
      <c r="P108" s="279"/>
      <c r="Q108" s="279" t="s">
        <v>335</v>
      </c>
      <c r="R108" s="126" t="s">
        <v>608</v>
      </c>
    </row>
    <row r="109" spans="1:18" ht="54" customHeight="1">
      <c r="A109" s="168">
        <v>44013</v>
      </c>
      <c r="B109" s="278" t="s">
        <v>222</v>
      </c>
      <c r="C109" s="278" t="s">
        <v>607</v>
      </c>
      <c r="D109" s="278" t="s">
        <v>377</v>
      </c>
      <c r="E109" s="278" t="s">
        <v>1177</v>
      </c>
      <c r="F109" s="278" t="s">
        <v>1734</v>
      </c>
      <c r="G109" s="278"/>
      <c r="H109" s="278"/>
      <c r="I109" s="278"/>
      <c r="J109" s="129"/>
      <c r="K109" s="278"/>
      <c r="L109" s="278"/>
      <c r="M109" s="278"/>
      <c r="N109" s="278"/>
      <c r="O109" s="278"/>
      <c r="P109" s="279"/>
      <c r="Q109" s="279" t="s">
        <v>335</v>
      </c>
      <c r="R109" s="126"/>
    </row>
    <row r="110" spans="1:18" ht="54" customHeight="1">
      <c r="A110" s="168">
        <v>44075</v>
      </c>
      <c r="B110" s="278" t="s">
        <v>222</v>
      </c>
      <c r="C110" s="278" t="s">
        <v>466</v>
      </c>
      <c r="D110" s="278" t="s">
        <v>546</v>
      </c>
      <c r="E110" s="142">
        <v>43709</v>
      </c>
      <c r="F110" s="278" t="s">
        <v>1218</v>
      </c>
      <c r="G110" s="278"/>
      <c r="H110" s="278"/>
      <c r="I110" s="278"/>
      <c r="J110" s="129"/>
      <c r="K110" s="278"/>
      <c r="L110" s="278"/>
      <c r="M110" s="278"/>
      <c r="N110" s="278"/>
      <c r="O110" s="278"/>
      <c r="P110" s="279" t="s">
        <v>1106</v>
      </c>
      <c r="Q110" s="279"/>
      <c r="R110" s="126"/>
    </row>
    <row r="111" spans="1:18" ht="54" customHeight="1">
      <c r="A111" s="168">
        <v>44075</v>
      </c>
      <c r="B111" s="278" t="s">
        <v>222</v>
      </c>
      <c r="C111" s="278" t="s">
        <v>607</v>
      </c>
      <c r="D111" s="278" t="s">
        <v>377</v>
      </c>
      <c r="E111" s="278" t="s">
        <v>952</v>
      </c>
      <c r="F111" s="278" t="s">
        <v>1733</v>
      </c>
      <c r="G111" s="278"/>
      <c r="H111" s="278"/>
      <c r="I111" s="278"/>
      <c r="J111" s="129"/>
      <c r="K111" s="278"/>
      <c r="L111" s="278"/>
      <c r="M111" s="278"/>
      <c r="N111" s="278"/>
      <c r="O111" s="278"/>
      <c r="P111" s="279"/>
      <c r="Q111" s="279" t="s">
        <v>335</v>
      </c>
      <c r="R111" s="126" t="s">
        <v>1178</v>
      </c>
    </row>
    <row r="112" spans="1:18" ht="54" customHeight="1">
      <c r="A112" s="168">
        <v>44075</v>
      </c>
      <c r="B112" s="278" t="s">
        <v>222</v>
      </c>
      <c r="C112" s="278" t="s">
        <v>268</v>
      </c>
      <c r="D112" s="278" t="s">
        <v>1179</v>
      </c>
      <c r="E112" s="278" t="s">
        <v>992</v>
      </c>
      <c r="F112" s="278" t="s">
        <v>1733</v>
      </c>
      <c r="G112" s="278"/>
      <c r="H112" s="278"/>
      <c r="I112" s="278" t="s">
        <v>974</v>
      </c>
      <c r="J112" s="129"/>
      <c r="K112" s="278"/>
      <c r="L112" s="278"/>
      <c r="M112" s="278"/>
      <c r="N112" s="278"/>
      <c r="O112" s="278"/>
      <c r="P112" s="279"/>
      <c r="Q112" s="279" t="s">
        <v>1180</v>
      </c>
      <c r="R112" s="126" t="s">
        <v>993</v>
      </c>
    </row>
    <row r="113" spans="1:18" ht="54.75" customHeight="1">
      <c r="A113" s="168">
        <v>44166</v>
      </c>
      <c r="B113" s="278" t="s">
        <v>222</v>
      </c>
      <c r="C113" s="278" t="s">
        <v>268</v>
      </c>
      <c r="D113" s="278" t="s">
        <v>377</v>
      </c>
      <c r="E113" s="278" t="s">
        <v>1481</v>
      </c>
      <c r="F113" s="278" t="s">
        <v>1735</v>
      </c>
      <c r="G113" s="222"/>
      <c r="H113" s="222"/>
      <c r="I113" s="222"/>
      <c r="J113" s="222"/>
      <c r="K113" s="222"/>
      <c r="L113" s="222"/>
      <c r="M113" s="222"/>
      <c r="N113" s="222"/>
      <c r="O113" s="222"/>
      <c r="P113" s="222"/>
      <c r="Q113" s="279" t="s">
        <v>1480</v>
      </c>
      <c r="R113" s="126"/>
    </row>
    <row r="114" spans="1:18" ht="39" customHeight="1">
      <c r="A114" s="168">
        <v>43922</v>
      </c>
      <c r="B114" s="278" t="s">
        <v>309</v>
      </c>
      <c r="C114" s="278" t="s">
        <v>575</v>
      </c>
      <c r="D114" s="278" t="s">
        <v>547</v>
      </c>
      <c r="E114" s="278" t="s">
        <v>710</v>
      </c>
      <c r="F114" s="129" t="s">
        <v>711</v>
      </c>
      <c r="G114" s="278"/>
      <c r="H114" s="278"/>
      <c r="I114" s="278"/>
      <c r="J114" s="129"/>
      <c r="K114" s="278"/>
      <c r="L114" s="278"/>
      <c r="M114" s="278"/>
      <c r="N114" s="278"/>
      <c r="O114" s="278"/>
      <c r="P114" s="279"/>
      <c r="Q114" s="279" t="s">
        <v>576</v>
      </c>
      <c r="R114" s="126" t="s">
        <v>1137</v>
      </c>
    </row>
    <row r="115" spans="1:18" ht="39" customHeight="1">
      <c r="A115" s="168">
        <v>43983</v>
      </c>
      <c r="B115" s="278" t="s">
        <v>309</v>
      </c>
      <c r="C115" s="278" t="s">
        <v>661</v>
      </c>
      <c r="D115" s="278" t="s">
        <v>292</v>
      </c>
      <c r="E115" s="278"/>
      <c r="F115" s="129"/>
      <c r="G115" s="278"/>
      <c r="H115" s="278"/>
      <c r="I115" s="278" t="s">
        <v>663</v>
      </c>
      <c r="J115" s="129" t="s">
        <v>664</v>
      </c>
      <c r="K115" s="278"/>
      <c r="L115" s="278"/>
      <c r="M115" s="278"/>
      <c r="N115" s="278"/>
      <c r="O115" s="278"/>
      <c r="P115" s="279"/>
      <c r="Q115" s="279" t="s">
        <v>712</v>
      </c>
      <c r="R115" s="126" t="s">
        <v>662</v>
      </c>
    </row>
    <row r="116" spans="1:18" ht="39" customHeight="1">
      <c r="A116" s="168">
        <v>44075</v>
      </c>
      <c r="B116" s="278" t="s">
        <v>309</v>
      </c>
      <c r="C116" s="278" t="s">
        <v>661</v>
      </c>
      <c r="D116" s="278" t="s">
        <v>972</v>
      </c>
      <c r="E116" s="278"/>
      <c r="F116" s="129"/>
      <c r="G116" s="278"/>
      <c r="H116" s="278"/>
      <c r="I116" s="278"/>
      <c r="J116" s="129"/>
      <c r="K116" s="278"/>
      <c r="L116" s="278"/>
      <c r="M116" s="278"/>
      <c r="N116" s="278"/>
      <c r="O116" s="278"/>
      <c r="P116" s="279"/>
      <c r="Q116" s="279" t="s">
        <v>973</v>
      </c>
      <c r="R116" s="126"/>
    </row>
    <row r="117" spans="1:18" ht="39" customHeight="1">
      <c r="A117" s="168">
        <v>44044</v>
      </c>
      <c r="B117" s="278" t="s">
        <v>309</v>
      </c>
      <c r="C117" s="278" t="s">
        <v>661</v>
      </c>
      <c r="D117" s="278" t="s">
        <v>1020</v>
      </c>
      <c r="E117" s="278" t="s">
        <v>974</v>
      </c>
      <c r="F117" s="129"/>
      <c r="G117" s="278"/>
      <c r="H117" s="278"/>
      <c r="I117" s="278" t="s">
        <v>1145</v>
      </c>
      <c r="J117" s="129" t="s">
        <v>1138</v>
      </c>
      <c r="K117" s="278"/>
      <c r="L117" s="278"/>
      <c r="M117" s="278"/>
      <c r="N117" s="278"/>
      <c r="O117" s="278"/>
      <c r="P117" s="279"/>
      <c r="Q117" s="279" t="s">
        <v>1021</v>
      </c>
      <c r="R117" s="126" t="s">
        <v>1139</v>
      </c>
    </row>
    <row r="118" spans="1:18" ht="39" customHeight="1">
      <c r="A118" s="168">
        <v>44105</v>
      </c>
      <c r="B118" s="278" t="s">
        <v>309</v>
      </c>
      <c r="C118" s="278" t="s">
        <v>466</v>
      </c>
      <c r="D118" s="278" t="s">
        <v>546</v>
      </c>
      <c r="E118" s="278" t="s">
        <v>1538</v>
      </c>
      <c r="F118" s="129" t="s">
        <v>410</v>
      </c>
      <c r="G118" s="278"/>
      <c r="H118" s="278"/>
      <c r="I118" s="278"/>
      <c r="J118" s="129"/>
      <c r="K118" s="278"/>
      <c r="L118" s="278"/>
      <c r="M118" s="278"/>
      <c r="N118" s="278"/>
      <c r="O118" s="278"/>
      <c r="P118" s="279" t="s">
        <v>1383</v>
      </c>
      <c r="Q118" s="279" t="s">
        <v>1736</v>
      </c>
      <c r="R118" s="126" t="s">
        <v>1497</v>
      </c>
    </row>
    <row r="119" spans="1:18" ht="39" customHeight="1">
      <c r="A119" s="168">
        <v>44136</v>
      </c>
      <c r="B119" s="278" t="s">
        <v>309</v>
      </c>
      <c r="C119" s="278" t="s">
        <v>466</v>
      </c>
      <c r="D119" s="278" t="s">
        <v>546</v>
      </c>
      <c r="E119" s="278" t="s">
        <v>1316</v>
      </c>
      <c r="F119" s="129" t="s">
        <v>410</v>
      </c>
      <c r="G119" s="278"/>
      <c r="H119" s="278"/>
      <c r="I119" s="278"/>
      <c r="J119" s="129"/>
      <c r="K119" s="278"/>
      <c r="L119" s="278"/>
      <c r="M119" s="278"/>
      <c r="N119" s="278"/>
      <c r="O119" s="278"/>
      <c r="P119" s="279" t="s">
        <v>1536</v>
      </c>
      <c r="Q119" s="279" t="s">
        <v>1736</v>
      </c>
      <c r="R119" s="126" t="s">
        <v>1497</v>
      </c>
    </row>
    <row r="120" spans="1:18" ht="39" customHeight="1">
      <c r="A120" s="168">
        <v>44166</v>
      </c>
      <c r="B120" s="278" t="s">
        <v>309</v>
      </c>
      <c r="C120" s="278" t="s">
        <v>466</v>
      </c>
      <c r="D120" s="278" t="s">
        <v>546</v>
      </c>
      <c r="E120" s="278" t="s">
        <v>1539</v>
      </c>
      <c r="F120" s="129" t="s">
        <v>410</v>
      </c>
      <c r="G120" s="278"/>
      <c r="H120" s="278"/>
      <c r="I120" s="278"/>
      <c r="J120" s="129"/>
      <c r="K120" s="278"/>
      <c r="L120" s="278"/>
      <c r="M120" s="278"/>
      <c r="N120" s="278"/>
      <c r="O120" s="278"/>
      <c r="P120" s="279" t="s">
        <v>1537</v>
      </c>
      <c r="Q120" s="279" t="s">
        <v>1736</v>
      </c>
      <c r="R120" s="126" t="s">
        <v>1497</v>
      </c>
    </row>
    <row r="121" spans="1:18" ht="90.75" customHeight="1">
      <c r="A121" s="168">
        <v>43952</v>
      </c>
      <c r="B121" s="278" t="s">
        <v>223</v>
      </c>
      <c r="C121" s="278" t="s">
        <v>634</v>
      </c>
      <c r="D121" s="278" t="s">
        <v>377</v>
      </c>
      <c r="E121" s="278" t="s">
        <v>783</v>
      </c>
      <c r="F121" s="278" t="s">
        <v>784</v>
      </c>
      <c r="G121" s="278"/>
      <c r="H121" s="278"/>
      <c r="I121" s="278" t="s">
        <v>785</v>
      </c>
      <c r="J121" s="278" t="s">
        <v>749</v>
      </c>
      <c r="K121" s="125"/>
      <c r="L121" s="125"/>
      <c r="M121" s="125"/>
      <c r="N121" s="125"/>
      <c r="O121" s="125"/>
      <c r="P121" s="280"/>
      <c r="Q121" s="279" t="s">
        <v>786</v>
      </c>
      <c r="R121" s="126" t="s">
        <v>635</v>
      </c>
    </row>
    <row r="122" spans="1:18" ht="48.75" customHeight="1">
      <c r="A122" s="168">
        <v>44044</v>
      </c>
      <c r="B122" s="278" t="s">
        <v>223</v>
      </c>
      <c r="C122" s="278" t="s">
        <v>634</v>
      </c>
      <c r="D122" s="278" t="s">
        <v>547</v>
      </c>
      <c r="E122" s="278"/>
      <c r="F122" s="278"/>
      <c r="G122" s="278"/>
      <c r="H122" s="278"/>
      <c r="I122" s="278"/>
      <c r="J122" s="278"/>
      <c r="K122" s="125"/>
      <c r="L122" s="125"/>
      <c r="M122" s="125"/>
      <c r="N122" s="125"/>
      <c r="O122" s="125"/>
      <c r="P122" s="280"/>
      <c r="Q122" s="279" t="s">
        <v>897</v>
      </c>
      <c r="R122" s="126"/>
    </row>
    <row r="123" spans="1:18" ht="75.75" customHeight="1">
      <c r="A123" s="168">
        <v>44075</v>
      </c>
      <c r="B123" s="278" t="s">
        <v>223</v>
      </c>
      <c r="C123" s="278" t="s">
        <v>634</v>
      </c>
      <c r="D123" s="278" t="s">
        <v>1155</v>
      </c>
      <c r="E123" s="278" t="s">
        <v>977</v>
      </c>
      <c r="F123" s="278" t="s">
        <v>678</v>
      </c>
      <c r="G123" s="278"/>
      <c r="H123" s="278"/>
      <c r="I123" s="278"/>
      <c r="J123" s="278"/>
      <c r="K123" s="125"/>
      <c r="L123" s="125"/>
      <c r="M123" s="125"/>
      <c r="N123" s="125"/>
      <c r="O123" s="125"/>
      <c r="P123" s="280" t="s">
        <v>1023</v>
      </c>
      <c r="Q123" s="279" t="s">
        <v>1156</v>
      </c>
      <c r="R123" s="126" t="s">
        <v>1024</v>
      </c>
    </row>
    <row r="124" spans="1:18" ht="38.25" customHeight="1">
      <c r="A124" s="168">
        <v>44075</v>
      </c>
      <c r="B124" s="278" t="s">
        <v>224</v>
      </c>
      <c r="C124" s="278" t="s">
        <v>720</v>
      </c>
      <c r="D124" s="278" t="s">
        <v>581</v>
      </c>
      <c r="E124" s="278" t="s">
        <v>974</v>
      </c>
      <c r="F124" s="278" t="s">
        <v>1135</v>
      </c>
      <c r="G124" s="278"/>
      <c r="H124" s="278"/>
      <c r="I124" s="278"/>
      <c r="J124" s="278"/>
      <c r="K124" s="190"/>
      <c r="L124" s="190"/>
      <c r="M124" s="190"/>
      <c r="N124" s="190"/>
      <c r="O124" s="190"/>
      <c r="P124" s="279"/>
      <c r="Q124" s="279" t="s">
        <v>1019</v>
      </c>
      <c r="R124" s="126" t="s">
        <v>1136</v>
      </c>
    </row>
    <row r="125" spans="1:18" ht="38.25" customHeight="1">
      <c r="A125" s="168">
        <v>44105</v>
      </c>
      <c r="B125" s="278" t="s">
        <v>225</v>
      </c>
      <c r="C125" s="278" t="s">
        <v>1494</v>
      </c>
      <c r="D125" s="278" t="s">
        <v>315</v>
      </c>
      <c r="E125" s="278" t="s">
        <v>1065</v>
      </c>
      <c r="F125" s="278" t="s">
        <v>738</v>
      </c>
      <c r="G125" s="237"/>
      <c r="H125" s="237"/>
      <c r="I125" s="278" t="s">
        <v>1495</v>
      </c>
      <c r="J125" s="237"/>
      <c r="K125" s="237"/>
      <c r="L125" s="237"/>
      <c r="M125" s="237"/>
      <c r="N125" s="237"/>
      <c r="O125" s="237"/>
      <c r="P125" s="279"/>
      <c r="Q125" s="279" t="s">
        <v>1496</v>
      </c>
      <c r="R125" s="126" t="s">
        <v>1497</v>
      </c>
    </row>
    <row r="126" spans="1:18" ht="53.25" customHeight="1">
      <c r="A126" s="180">
        <v>43862</v>
      </c>
      <c r="B126" s="278" t="s">
        <v>226</v>
      </c>
      <c r="C126" s="278" t="s">
        <v>493</v>
      </c>
      <c r="D126" s="278" t="s">
        <v>548</v>
      </c>
      <c r="E126" s="278" t="s">
        <v>494</v>
      </c>
      <c r="F126" s="278" t="s">
        <v>495</v>
      </c>
      <c r="G126" s="125"/>
      <c r="H126" s="125"/>
      <c r="I126" s="125"/>
      <c r="J126" s="125"/>
      <c r="K126" s="125"/>
      <c r="L126" s="125"/>
      <c r="M126" s="125"/>
      <c r="N126" s="125"/>
      <c r="O126" s="125"/>
      <c r="P126" s="279" t="s">
        <v>1203</v>
      </c>
      <c r="Q126" s="279" t="s">
        <v>496</v>
      </c>
      <c r="R126" s="126" t="s">
        <v>497</v>
      </c>
    </row>
    <row r="127" spans="1:18" ht="51.75" customHeight="1">
      <c r="A127" s="180">
        <v>44044</v>
      </c>
      <c r="B127" s="278" t="s">
        <v>226</v>
      </c>
      <c r="C127" s="278" t="s">
        <v>408</v>
      </c>
      <c r="D127" s="278" t="s">
        <v>292</v>
      </c>
      <c r="E127" s="278" t="s">
        <v>1200</v>
      </c>
      <c r="F127" s="125"/>
      <c r="G127" s="125"/>
      <c r="H127" s="125"/>
      <c r="I127" s="278" t="s">
        <v>1202</v>
      </c>
      <c r="J127" s="278" t="s">
        <v>1201</v>
      </c>
      <c r="K127" s="125"/>
      <c r="L127" s="125"/>
      <c r="M127" s="125"/>
      <c r="N127" s="125"/>
      <c r="O127" s="125"/>
      <c r="P127" s="125"/>
      <c r="Q127" s="279" t="s">
        <v>1204</v>
      </c>
      <c r="R127" s="126" t="s">
        <v>1205</v>
      </c>
    </row>
    <row r="128" spans="1:18" ht="50.25" customHeight="1">
      <c r="A128" s="180">
        <v>43922</v>
      </c>
      <c r="B128" s="278" t="s">
        <v>227</v>
      </c>
      <c r="C128" s="278" t="s">
        <v>584</v>
      </c>
      <c r="D128" s="278" t="s">
        <v>547</v>
      </c>
      <c r="E128" s="278" t="s">
        <v>673</v>
      </c>
      <c r="F128" s="278"/>
      <c r="G128" s="278"/>
      <c r="H128" s="190"/>
      <c r="I128" s="278"/>
      <c r="J128" s="190"/>
      <c r="K128" s="190"/>
      <c r="L128" s="190"/>
      <c r="M128" s="190"/>
      <c r="N128" s="279"/>
      <c r="O128" s="190"/>
      <c r="P128" s="190"/>
      <c r="Q128" s="279" t="s">
        <v>585</v>
      </c>
      <c r="R128" s="126"/>
    </row>
    <row r="129" spans="1:18" ht="50.25" customHeight="1">
      <c r="A129" s="180">
        <v>43952</v>
      </c>
      <c r="B129" s="278" t="s">
        <v>227</v>
      </c>
      <c r="C129" s="278" t="s">
        <v>584</v>
      </c>
      <c r="D129" s="278" t="s">
        <v>1668</v>
      </c>
      <c r="E129" s="278"/>
      <c r="F129" s="278"/>
      <c r="G129" s="278"/>
      <c r="H129" s="190"/>
      <c r="I129" s="278"/>
      <c r="J129" s="190"/>
      <c r="K129" s="190"/>
      <c r="L129" s="190"/>
      <c r="M129" s="190"/>
      <c r="N129" s="279"/>
      <c r="O129" s="190"/>
      <c r="P129" s="190"/>
      <c r="Q129" s="279" t="s">
        <v>606</v>
      </c>
      <c r="R129" s="126"/>
    </row>
    <row r="130" spans="1:18" ht="50.25" customHeight="1">
      <c r="A130" s="180">
        <v>43952</v>
      </c>
      <c r="B130" s="278" t="s">
        <v>227</v>
      </c>
      <c r="C130" s="278" t="s">
        <v>584</v>
      </c>
      <c r="D130" s="278" t="s">
        <v>328</v>
      </c>
      <c r="E130" s="278"/>
      <c r="F130" s="278"/>
      <c r="G130" s="278"/>
      <c r="H130" s="190"/>
      <c r="I130" s="278" t="s">
        <v>640</v>
      </c>
      <c r="J130" s="278" t="s">
        <v>631</v>
      </c>
      <c r="K130" s="190"/>
      <c r="L130" s="190"/>
      <c r="M130" s="190"/>
      <c r="N130" s="279"/>
      <c r="O130" s="190"/>
      <c r="P130" s="190"/>
      <c r="Q130" s="279" t="s">
        <v>782</v>
      </c>
      <c r="R130" s="126" t="s">
        <v>641</v>
      </c>
    </row>
    <row r="131" spans="1:18" ht="44.25" customHeight="1">
      <c r="A131" s="180">
        <v>43983</v>
      </c>
      <c r="B131" s="278" t="s">
        <v>227</v>
      </c>
      <c r="C131" s="278" t="s">
        <v>1584</v>
      </c>
      <c r="D131" s="278" t="s">
        <v>261</v>
      </c>
      <c r="E131" s="278" t="s">
        <v>1354</v>
      </c>
      <c r="F131" s="278"/>
      <c r="G131" s="278" t="s">
        <v>1583</v>
      </c>
      <c r="H131" s="278"/>
      <c r="I131" s="278" t="s">
        <v>1582</v>
      </c>
      <c r="J131" s="278"/>
      <c r="K131" s="190"/>
      <c r="L131" s="190"/>
      <c r="M131" s="190"/>
      <c r="N131" s="279"/>
      <c r="O131" s="190"/>
      <c r="P131" s="190"/>
      <c r="Q131" s="279" t="s">
        <v>1585</v>
      </c>
      <c r="R131" s="126"/>
    </row>
    <row r="132" spans="1:18" ht="50.25" customHeight="1">
      <c r="A132" s="180">
        <v>44044</v>
      </c>
      <c r="B132" s="278" t="s">
        <v>228</v>
      </c>
      <c r="C132" s="278" t="s">
        <v>935</v>
      </c>
      <c r="D132" s="278" t="s">
        <v>581</v>
      </c>
      <c r="E132" s="129" t="s">
        <v>937</v>
      </c>
      <c r="F132" s="278" t="s">
        <v>936</v>
      </c>
      <c r="G132" s="125"/>
      <c r="H132" s="125"/>
      <c r="I132" s="125"/>
      <c r="J132" s="125"/>
      <c r="K132" s="125"/>
      <c r="L132" s="125"/>
      <c r="M132" s="125"/>
      <c r="N132" s="125"/>
      <c r="O132" s="125"/>
      <c r="P132" s="279"/>
      <c r="Q132" s="279" t="s">
        <v>897</v>
      </c>
      <c r="R132" s="126"/>
    </row>
    <row r="133" spans="1:18" ht="50.25" customHeight="1">
      <c r="A133" s="180">
        <v>44105</v>
      </c>
      <c r="B133" s="278" t="s">
        <v>228</v>
      </c>
      <c r="C133" s="278" t="s">
        <v>935</v>
      </c>
      <c r="D133" s="278" t="s">
        <v>581</v>
      </c>
      <c r="E133" s="129" t="s">
        <v>960</v>
      </c>
      <c r="F133" s="278" t="s">
        <v>392</v>
      </c>
      <c r="G133" s="125"/>
      <c r="H133" s="125"/>
      <c r="I133" s="125"/>
      <c r="J133" s="125"/>
      <c r="K133" s="125"/>
      <c r="L133" s="125"/>
      <c r="M133" s="125"/>
      <c r="N133" s="125"/>
      <c r="O133" s="125"/>
      <c r="P133" s="279"/>
      <c r="Q133" s="279" t="s">
        <v>1267</v>
      </c>
      <c r="R133" s="126"/>
    </row>
    <row r="134" spans="1:18" ht="63" customHeight="1">
      <c r="A134" s="180">
        <v>43831</v>
      </c>
      <c r="B134" s="278" t="s">
        <v>229</v>
      </c>
      <c r="C134" s="278" t="s">
        <v>466</v>
      </c>
      <c r="D134" s="278" t="s">
        <v>467</v>
      </c>
      <c r="E134" s="278"/>
      <c r="F134" s="278"/>
      <c r="G134" s="241"/>
      <c r="H134" s="241"/>
      <c r="I134" s="241"/>
      <c r="J134" s="241"/>
      <c r="K134" s="241"/>
      <c r="L134" s="241"/>
      <c r="M134" s="241"/>
      <c r="N134" s="241"/>
      <c r="O134" s="241"/>
      <c r="P134" s="279" t="s">
        <v>776</v>
      </c>
      <c r="Q134" s="279" t="s">
        <v>775</v>
      </c>
      <c r="R134" s="242"/>
    </row>
    <row r="135" spans="1:18" ht="62.25" customHeight="1">
      <c r="A135" s="180">
        <v>43862</v>
      </c>
      <c r="B135" s="278" t="s">
        <v>229</v>
      </c>
      <c r="C135" s="278" t="s">
        <v>466</v>
      </c>
      <c r="D135" s="278" t="s">
        <v>468</v>
      </c>
      <c r="E135" s="278" t="s">
        <v>777</v>
      </c>
      <c r="F135" s="241"/>
      <c r="G135" s="241"/>
      <c r="H135" s="241"/>
      <c r="I135" s="241"/>
      <c r="J135" s="241"/>
      <c r="K135" s="241"/>
      <c r="L135" s="241"/>
      <c r="M135" s="241"/>
      <c r="N135" s="241"/>
      <c r="O135" s="241"/>
      <c r="P135" s="241"/>
      <c r="Q135" s="279" t="s">
        <v>275</v>
      </c>
      <c r="R135" s="242"/>
    </row>
    <row r="136" spans="1:18" ht="42" customHeight="1">
      <c r="A136" s="180">
        <v>43891</v>
      </c>
      <c r="B136" s="278" t="s">
        <v>229</v>
      </c>
      <c r="C136" s="278" t="s">
        <v>466</v>
      </c>
      <c r="D136" s="278" t="s">
        <v>471</v>
      </c>
      <c r="E136" s="278"/>
      <c r="F136" s="278" t="s">
        <v>469</v>
      </c>
      <c r="G136" s="241"/>
      <c r="H136" s="241"/>
      <c r="I136" s="241"/>
      <c r="J136" s="241"/>
      <c r="K136" s="241"/>
      <c r="L136" s="241"/>
      <c r="M136" s="241"/>
      <c r="N136" s="241"/>
      <c r="O136" s="241"/>
      <c r="P136" s="241"/>
      <c r="Q136" s="279" t="s">
        <v>472</v>
      </c>
      <c r="R136" s="126" t="s">
        <v>470</v>
      </c>
    </row>
    <row r="137" spans="1:18" ht="232.5" customHeight="1">
      <c r="A137" s="180">
        <v>43952</v>
      </c>
      <c r="B137" s="278" t="s">
        <v>229</v>
      </c>
      <c r="C137" s="278" t="s">
        <v>466</v>
      </c>
      <c r="D137" s="278" t="s">
        <v>779</v>
      </c>
      <c r="E137" s="278" t="s">
        <v>781</v>
      </c>
      <c r="F137" s="278" t="s">
        <v>780</v>
      </c>
      <c r="G137" s="241"/>
      <c r="H137" s="241"/>
      <c r="I137" s="241"/>
      <c r="J137" s="241"/>
      <c r="K137" s="241"/>
      <c r="L137" s="241"/>
      <c r="M137" s="241"/>
      <c r="N137" s="241"/>
      <c r="O137" s="241"/>
      <c r="P137" s="279" t="s">
        <v>778</v>
      </c>
      <c r="Q137" s="279" t="s">
        <v>1737</v>
      </c>
      <c r="R137" s="126"/>
    </row>
    <row r="138" spans="1:18" ht="107.25" customHeight="1">
      <c r="A138" s="180">
        <v>44105</v>
      </c>
      <c r="B138" s="278" t="s">
        <v>229</v>
      </c>
      <c r="C138" s="278" t="s">
        <v>466</v>
      </c>
      <c r="D138" s="278" t="s">
        <v>1379</v>
      </c>
      <c r="E138" s="243"/>
      <c r="F138" s="278" t="s">
        <v>1382</v>
      </c>
      <c r="G138" s="241"/>
      <c r="H138" s="241"/>
      <c r="I138" s="241"/>
      <c r="J138" s="241"/>
      <c r="K138" s="241"/>
      <c r="L138" s="241"/>
      <c r="M138" s="241"/>
      <c r="N138" s="241"/>
      <c r="O138" s="241"/>
      <c r="P138" s="141" t="s">
        <v>1383</v>
      </c>
      <c r="Q138" s="279" t="s">
        <v>1677</v>
      </c>
      <c r="R138" s="126"/>
    </row>
    <row r="139" spans="1:18" ht="154.5" customHeight="1">
      <c r="A139" s="180">
        <v>44105</v>
      </c>
      <c r="B139" s="278" t="s">
        <v>229</v>
      </c>
      <c r="C139" s="278" t="s">
        <v>1380</v>
      </c>
      <c r="D139" s="278" t="s">
        <v>1381</v>
      </c>
      <c r="E139" s="243"/>
      <c r="F139" s="241"/>
      <c r="G139" s="241"/>
      <c r="H139" s="241"/>
      <c r="I139" s="278" t="s">
        <v>1384</v>
      </c>
      <c r="J139" s="241"/>
      <c r="K139" s="241"/>
      <c r="L139" s="241"/>
      <c r="M139" s="241"/>
      <c r="N139" s="241"/>
      <c r="O139" s="241"/>
      <c r="P139" s="241"/>
      <c r="Q139" s="279" t="s">
        <v>1738</v>
      </c>
      <c r="R139" s="126"/>
    </row>
    <row r="140" spans="1:18" ht="103.5" customHeight="1">
      <c r="A140" s="180">
        <v>44136</v>
      </c>
      <c r="B140" s="278" t="s">
        <v>229</v>
      </c>
      <c r="C140" s="278" t="s">
        <v>466</v>
      </c>
      <c r="D140" s="278" t="s">
        <v>1385</v>
      </c>
      <c r="E140" s="243"/>
      <c r="F140" s="278" t="s">
        <v>1390</v>
      </c>
      <c r="G140" s="241"/>
      <c r="H140" s="241"/>
      <c r="I140" s="241"/>
      <c r="J140" s="241"/>
      <c r="K140" s="241"/>
      <c r="L140" s="241"/>
      <c r="M140" s="241"/>
      <c r="N140" s="241"/>
      <c r="O140" s="241" t="s">
        <v>1386</v>
      </c>
      <c r="P140" s="279" t="s">
        <v>1387</v>
      </c>
      <c r="Q140" s="279" t="s">
        <v>1388</v>
      </c>
      <c r="R140" s="126"/>
    </row>
    <row r="141" spans="1:18" ht="66" customHeight="1">
      <c r="A141" s="180">
        <v>44136</v>
      </c>
      <c r="B141" s="278" t="s">
        <v>229</v>
      </c>
      <c r="C141" s="278" t="s">
        <v>466</v>
      </c>
      <c r="D141" s="278" t="s">
        <v>1389</v>
      </c>
      <c r="E141" s="244"/>
      <c r="F141" s="278" t="s">
        <v>1391</v>
      </c>
      <c r="G141" s="238"/>
      <c r="H141" s="238"/>
      <c r="I141" s="238"/>
      <c r="J141" s="238"/>
      <c r="K141" s="238"/>
      <c r="L141" s="238"/>
      <c r="M141" s="238"/>
      <c r="N141" s="238"/>
      <c r="O141" s="238"/>
      <c r="P141" s="279" t="s">
        <v>1580</v>
      </c>
      <c r="Q141" s="279" t="s">
        <v>1645</v>
      </c>
      <c r="R141" s="126"/>
    </row>
    <row r="142" spans="1:18" s="233" customFormat="1" ht="39" customHeight="1">
      <c r="A142" s="180">
        <v>44044</v>
      </c>
      <c r="B142" s="278" t="s">
        <v>230</v>
      </c>
      <c r="C142" s="278" t="s">
        <v>882</v>
      </c>
      <c r="D142" s="278" t="s">
        <v>581</v>
      </c>
      <c r="E142" s="278" t="s">
        <v>898</v>
      </c>
      <c r="F142" s="278" t="s">
        <v>883</v>
      </c>
      <c r="G142" s="237"/>
      <c r="H142" s="237"/>
      <c r="I142" s="237"/>
      <c r="J142" s="237"/>
      <c r="K142" s="237"/>
      <c r="L142" s="237"/>
      <c r="M142" s="237"/>
      <c r="N142" s="237"/>
      <c r="O142" s="237"/>
      <c r="P142" s="279"/>
      <c r="Q142" s="279" t="s">
        <v>897</v>
      </c>
      <c r="R142" s="126"/>
    </row>
    <row r="143" spans="1:18" s="233" customFormat="1" ht="39" customHeight="1">
      <c r="A143" s="180">
        <v>44044</v>
      </c>
      <c r="B143" s="278" t="s">
        <v>230</v>
      </c>
      <c r="C143" s="278" t="s">
        <v>902</v>
      </c>
      <c r="D143" s="278" t="s">
        <v>581</v>
      </c>
      <c r="E143" s="278" t="s">
        <v>903</v>
      </c>
      <c r="F143" s="278" t="s">
        <v>904</v>
      </c>
      <c r="G143" s="237"/>
      <c r="H143" s="237"/>
      <c r="I143" s="237"/>
      <c r="J143" s="237"/>
      <c r="K143" s="237"/>
      <c r="L143" s="237"/>
      <c r="M143" s="237"/>
      <c r="N143" s="237"/>
      <c r="O143" s="237"/>
      <c r="P143" s="279"/>
      <c r="Q143" s="279" t="s">
        <v>905</v>
      </c>
      <c r="R143" s="126"/>
    </row>
    <row r="144" spans="1:18" s="233" customFormat="1" ht="39" customHeight="1">
      <c r="A144" s="180">
        <v>44105</v>
      </c>
      <c r="B144" s="278" t="s">
        <v>230</v>
      </c>
      <c r="C144" s="278" t="s">
        <v>882</v>
      </c>
      <c r="D144" s="278" t="s">
        <v>581</v>
      </c>
      <c r="E144" s="278" t="s">
        <v>1162</v>
      </c>
      <c r="F144" s="278"/>
      <c r="G144" s="237"/>
      <c r="H144" s="237"/>
      <c r="I144" s="237"/>
      <c r="J144" s="237"/>
      <c r="K144" s="237"/>
      <c r="L144" s="237"/>
      <c r="M144" s="237"/>
      <c r="N144" s="237"/>
      <c r="O144" s="237"/>
      <c r="P144" s="279"/>
      <c r="Q144" s="279" t="s">
        <v>1646</v>
      </c>
      <c r="R144" s="126"/>
    </row>
    <row r="145" spans="1:18" s="233" customFormat="1" ht="118.5" customHeight="1">
      <c r="A145" s="180">
        <v>44136</v>
      </c>
      <c r="B145" s="278" t="s">
        <v>230</v>
      </c>
      <c r="C145" s="278" t="s">
        <v>342</v>
      </c>
      <c r="D145" s="278" t="s">
        <v>418</v>
      </c>
      <c r="E145" s="278" t="s">
        <v>1579</v>
      </c>
      <c r="F145" s="278" t="s">
        <v>1576</v>
      </c>
      <c r="G145" s="237"/>
      <c r="H145" s="237"/>
      <c r="I145" s="237"/>
      <c r="J145" s="237"/>
      <c r="K145" s="237"/>
      <c r="L145" s="237"/>
      <c r="M145" s="237"/>
      <c r="N145" s="237"/>
      <c r="O145" s="237"/>
      <c r="P145" s="279" t="s">
        <v>1493</v>
      </c>
      <c r="Q145" s="279" t="s">
        <v>1647</v>
      </c>
      <c r="R145" s="126" t="s">
        <v>1739</v>
      </c>
    </row>
    <row r="146" spans="1:18" s="233" customFormat="1" ht="90" customHeight="1">
      <c r="A146" s="180">
        <v>44136</v>
      </c>
      <c r="B146" s="278" t="s">
        <v>230</v>
      </c>
      <c r="C146" s="278" t="s">
        <v>342</v>
      </c>
      <c r="D146" s="278" t="s">
        <v>1577</v>
      </c>
      <c r="E146" s="278" t="s">
        <v>1578</v>
      </c>
      <c r="F146" s="278" t="s">
        <v>410</v>
      </c>
      <c r="G146" s="237"/>
      <c r="H146" s="237"/>
      <c r="I146" s="237"/>
      <c r="J146" s="237"/>
      <c r="K146" s="237"/>
      <c r="L146" s="237"/>
      <c r="M146" s="237"/>
      <c r="N146" s="237"/>
      <c r="O146" s="237"/>
      <c r="P146" s="279" t="s">
        <v>1581</v>
      </c>
      <c r="Q146" s="279" t="s">
        <v>1649</v>
      </c>
      <c r="R146" s="126" t="s">
        <v>1648</v>
      </c>
    </row>
    <row r="147" spans="1:18" ht="39" customHeight="1">
      <c r="A147" s="180">
        <v>44105</v>
      </c>
      <c r="B147" s="278" t="s">
        <v>231</v>
      </c>
      <c r="C147" s="278" t="s">
        <v>1568</v>
      </c>
      <c r="D147" s="278" t="s">
        <v>377</v>
      </c>
      <c r="E147" s="278" t="s">
        <v>755</v>
      </c>
      <c r="F147" s="278"/>
      <c r="G147" s="278"/>
      <c r="H147" s="278"/>
      <c r="I147" s="278" t="s">
        <v>1569</v>
      </c>
      <c r="J147" s="278" t="s">
        <v>1199</v>
      </c>
      <c r="K147" s="125"/>
      <c r="L147" s="125"/>
      <c r="M147" s="125"/>
      <c r="N147" s="125"/>
      <c r="O147" s="125"/>
      <c r="P147" s="125"/>
      <c r="Q147" s="279" t="s">
        <v>1570</v>
      </c>
      <c r="R147" s="126" t="s">
        <v>1650</v>
      </c>
    </row>
    <row r="148" spans="1:18" ht="51.75" customHeight="1">
      <c r="A148" s="180">
        <v>43922</v>
      </c>
      <c r="B148" s="278" t="s">
        <v>232</v>
      </c>
      <c r="C148" s="278" t="s">
        <v>586</v>
      </c>
      <c r="D148" s="278" t="s">
        <v>292</v>
      </c>
      <c r="E148" s="129" t="s">
        <v>1157</v>
      </c>
      <c r="F148" s="129" t="s">
        <v>1158</v>
      </c>
      <c r="G148" s="133"/>
      <c r="H148" s="241"/>
      <c r="I148" s="241"/>
      <c r="J148" s="241"/>
      <c r="K148" s="241"/>
      <c r="L148" s="241"/>
      <c r="M148" s="241"/>
      <c r="N148" s="241"/>
      <c r="O148" s="241"/>
      <c r="P148" s="279"/>
      <c r="Q148" s="279" t="s">
        <v>587</v>
      </c>
      <c r="R148" s="126"/>
    </row>
    <row r="149" spans="1:18" ht="51.75" customHeight="1">
      <c r="A149" s="180">
        <v>43952</v>
      </c>
      <c r="B149" s="278" t="s">
        <v>232</v>
      </c>
      <c r="C149" s="278" t="s">
        <v>586</v>
      </c>
      <c r="D149" s="278" t="s">
        <v>292</v>
      </c>
      <c r="E149" s="129"/>
      <c r="F149" s="129" t="s">
        <v>614</v>
      </c>
      <c r="G149" s="241"/>
      <c r="H149" s="241"/>
      <c r="I149" s="278" t="s">
        <v>1363</v>
      </c>
      <c r="J149" s="278" t="s">
        <v>612</v>
      </c>
      <c r="K149" s="241"/>
      <c r="L149" s="241"/>
      <c r="M149" s="241"/>
      <c r="N149" s="241"/>
      <c r="O149" s="241"/>
      <c r="P149" s="279"/>
      <c r="Q149" s="279" t="s">
        <v>1651</v>
      </c>
      <c r="R149" s="126" t="s">
        <v>613</v>
      </c>
    </row>
    <row r="150" spans="1:18" ht="51.75" customHeight="1">
      <c r="A150" s="180">
        <v>44075</v>
      </c>
      <c r="B150" s="278" t="s">
        <v>232</v>
      </c>
      <c r="C150" s="278" t="s">
        <v>586</v>
      </c>
      <c r="D150" s="278" t="s">
        <v>292</v>
      </c>
      <c r="E150" s="278" t="s">
        <v>1160</v>
      </c>
      <c r="F150" s="278" t="s">
        <v>1159</v>
      </c>
      <c r="G150" s="278"/>
      <c r="H150" s="241"/>
      <c r="I150" s="278"/>
      <c r="J150" s="278"/>
      <c r="K150" s="241"/>
      <c r="L150" s="241"/>
      <c r="M150" s="241"/>
      <c r="N150" s="241"/>
      <c r="O150" s="241"/>
      <c r="P150" s="279"/>
      <c r="Q150" s="279" t="s">
        <v>994</v>
      </c>
      <c r="R150" s="126"/>
    </row>
    <row r="151" spans="1:18" ht="51.75" customHeight="1">
      <c r="A151" s="180">
        <v>44075</v>
      </c>
      <c r="B151" s="278" t="s">
        <v>232</v>
      </c>
      <c r="C151" s="278" t="s">
        <v>586</v>
      </c>
      <c r="D151" s="278" t="s">
        <v>292</v>
      </c>
      <c r="E151" s="278" t="s">
        <v>1161</v>
      </c>
      <c r="F151" s="278" t="s">
        <v>1159</v>
      </c>
      <c r="G151" s="278"/>
      <c r="H151" s="241"/>
      <c r="I151" s="278"/>
      <c r="J151" s="278"/>
      <c r="K151" s="241"/>
      <c r="L151" s="241"/>
      <c r="M151" s="241"/>
      <c r="N151" s="241"/>
      <c r="O151" s="241"/>
      <c r="P151" s="279"/>
      <c r="Q151" s="279"/>
      <c r="R151" s="126"/>
    </row>
    <row r="152" spans="1:18" ht="39" customHeight="1">
      <c r="A152" s="180">
        <v>43862</v>
      </c>
      <c r="B152" s="278" t="s">
        <v>233</v>
      </c>
      <c r="C152" s="278" t="s">
        <v>473</v>
      </c>
      <c r="D152" s="278" t="s">
        <v>474</v>
      </c>
      <c r="E152" s="278" t="s">
        <v>479</v>
      </c>
      <c r="F152" s="278" t="s">
        <v>480</v>
      </c>
      <c r="G152" s="125"/>
      <c r="H152" s="125"/>
      <c r="I152" s="125"/>
      <c r="J152" s="125"/>
      <c r="K152" s="125"/>
      <c r="L152" s="125"/>
      <c r="M152" s="125"/>
      <c r="N152" s="125"/>
      <c r="O152" s="125"/>
      <c r="P152" s="279" t="s">
        <v>475</v>
      </c>
      <c r="Q152" s="279" t="s">
        <v>476</v>
      </c>
      <c r="R152" s="126" t="s">
        <v>477</v>
      </c>
    </row>
    <row r="153" spans="1:18" ht="42" customHeight="1">
      <c r="A153" s="180">
        <v>43891</v>
      </c>
      <c r="B153" s="278" t="s">
        <v>233</v>
      </c>
      <c r="C153" s="278" t="s">
        <v>473</v>
      </c>
      <c r="D153" s="278" t="s">
        <v>474</v>
      </c>
      <c r="E153" s="278" t="s">
        <v>348</v>
      </c>
      <c r="F153" s="278" t="s">
        <v>481</v>
      </c>
      <c r="G153" s="125"/>
      <c r="H153" s="125"/>
      <c r="I153" s="125"/>
      <c r="J153" s="125"/>
      <c r="K153" s="125"/>
      <c r="L153" s="125"/>
      <c r="M153" s="125"/>
      <c r="N153" s="125"/>
      <c r="O153" s="125"/>
      <c r="P153" s="279" t="s">
        <v>478</v>
      </c>
      <c r="Q153" s="279" t="s">
        <v>476</v>
      </c>
      <c r="R153" s="126" t="s">
        <v>477</v>
      </c>
    </row>
    <row r="154" spans="1:18" ht="42" customHeight="1">
      <c r="A154" s="180">
        <v>43983</v>
      </c>
      <c r="B154" s="278" t="s">
        <v>233</v>
      </c>
      <c r="C154" s="278" t="s">
        <v>473</v>
      </c>
      <c r="D154" s="278" t="s">
        <v>474</v>
      </c>
      <c r="E154" s="278" t="s">
        <v>744</v>
      </c>
      <c r="F154" s="278" t="s">
        <v>745</v>
      </c>
      <c r="G154" s="125"/>
      <c r="H154" s="125"/>
      <c r="I154" s="125"/>
      <c r="J154" s="125"/>
      <c r="K154" s="125"/>
      <c r="L154" s="125"/>
      <c r="M154" s="125"/>
      <c r="N154" s="125"/>
      <c r="O154" s="125"/>
      <c r="P154" s="279" t="s">
        <v>746</v>
      </c>
      <c r="Q154" s="279" t="s">
        <v>747</v>
      </c>
      <c r="R154" s="126" t="s">
        <v>748</v>
      </c>
    </row>
    <row r="155" spans="1:18" ht="66" customHeight="1">
      <c r="A155" s="180">
        <v>44044</v>
      </c>
      <c r="B155" s="278" t="s">
        <v>233</v>
      </c>
      <c r="C155" s="278" t="s">
        <v>473</v>
      </c>
      <c r="D155" s="278" t="s">
        <v>474</v>
      </c>
      <c r="E155" s="129" t="s">
        <v>921</v>
      </c>
      <c r="F155" s="278" t="s">
        <v>1541</v>
      </c>
      <c r="G155" s="125"/>
      <c r="H155" s="125"/>
      <c r="I155" s="125"/>
      <c r="J155" s="125"/>
      <c r="K155" s="125"/>
      <c r="L155" s="125"/>
      <c r="M155" s="125"/>
      <c r="N155" s="125"/>
      <c r="O155" s="125"/>
      <c r="P155" s="279" t="s">
        <v>1091</v>
      </c>
      <c r="Q155" s="279" t="s">
        <v>476</v>
      </c>
      <c r="R155" s="126" t="s">
        <v>897</v>
      </c>
    </row>
    <row r="156" spans="1:18" ht="48" customHeight="1">
      <c r="A156" s="180">
        <v>44075</v>
      </c>
      <c r="B156" s="278" t="s">
        <v>233</v>
      </c>
      <c r="C156" s="278" t="s">
        <v>922</v>
      </c>
      <c r="D156" s="278" t="s">
        <v>1676</v>
      </c>
      <c r="E156" s="129" t="s">
        <v>910</v>
      </c>
      <c r="F156" s="278" t="s">
        <v>1740</v>
      </c>
      <c r="G156" s="125"/>
      <c r="H156" s="125"/>
      <c r="I156" s="278" t="s">
        <v>1546</v>
      </c>
      <c r="J156" s="125"/>
      <c r="K156" s="125"/>
      <c r="L156" s="125"/>
      <c r="M156" s="125"/>
      <c r="N156" s="125"/>
      <c r="O156" s="125"/>
      <c r="P156" s="279"/>
      <c r="Q156" s="279"/>
      <c r="R156" s="126"/>
    </row>
    <row r="157" spans="1:18" ht="40.5" customHeight="1">
      <c r="A157" s="180">
        <v>44166</v>
      </c>
      <c r="B157" s="278" t="s">
        <v>233</v>
      </c>
      <c r="C157" s="278" t="s">
        <v>473</v>
      </c>
      <c r="D157" s="278" t="s">
        <v>474</v>
      </c>
      <c r="E157" s="129" t="s">
        <v>1542</v>
      </c>
      <c r="F157" s="278" t="s">
        <v>1543</v>
      </c>
      <c r="G157" s="125"/>
      <c r="H157" s="125"/>
      <c r="I157" s="125"/>
      <c r="J157" s="125"/>
      <c r="K157" s="125"/>
      <c r="L157" s="125"/>
      <c r="M157" s="125"/>
      <c r="N157" s="125"/>
      <c r="O157" s="125"/>
      <c r="P157" s="279" t="s">
        <v>1383</v>
      </c>
      <c r="Q157" s="279" t="s">
        <v>1544</v>
      </c>
      <c r="R157" s="126" t="s">
        <v>1545</v>
      </c>
    </row>
    <row r="158" spans="1:18" ht="38.25" customHeight="1">
      <c r="A158" s="180">
        <v>43831</v>
      </c>
      <c r="B158" s="278" t="s">
        <v>234</v>
      </c>
      <c r="C158" s="278" t="s">
        <v>691</v>
      </c>
      <c r="D158" s="278" t="s">
        <v>581</v>
      </c>
      <c r="E158" s="129" t="s">
        <v>690</v>
      </c>
      <c r="F158" s="278" t="s">
        <v>688</v>
      </c>
      <c r="G158" s="169"/>
      <c r="H158" s="169"/>
      <c r="I158" s="125"/>
      <c r="J158" s="125"/>
      <c r="K158" s="125"/>
      <c r="L158" s="125"/>
      <c r="M158" s="125"/>
      <c r="N158" s="125"/>
      <c r="O158" s="125"/>
      <c r="P158" s="279"/>
      <c r="Q158" s="279" t="s">
        <v>689</v>
      </c>
      <c r="R158" s="126" t="s">
        <v>1225</v>
      </c>
    </row>
    <row r="159" spans="1:18" ht="38.25" customHeight="1">
      <c r="A159" s="180">
        <v>44075</v>
      </c>
      <c r="B159" s="278" t="s">
        <v>234</v>
      </c>
      <c r="C159" s="278" t="s">
        <v>961</v>
      </c>
      <c r="D159" s="278" t="s">
        <v>581</v>
      </c>
      <c r="E159" s="129" t="s">
        <v>962</v>
      </c>
      <c r="F159" s="278" t="s">
        <v>419</v>
      </c>
      <c r="G159" s="169"/>
      <c r="H159" s="169"/>
      <c r="I159" s="125"/>
      <c r="J159" s="125"/>
      <c r="K159" s="125"/>
      <c r="L159" s="125"/>
      <c r="M159" s="125"/>
      <c r="N159" s="125"/>
      <c r="O159" s="125"/>
      <c r="P159" s="279"/>
      <c r="Q159" s="279" t="s">
        <v>963</v>
      </c>
      <c r="R159" s="126" t="s">
        <v>1225</v>
      </c>
    </row>
    <row r="160" spans="1:18" ht="37.5" customHeight="1">
      <c r="A160" s="180">
        <v>44044</v>
      </c>
      <c r="B160" s="278" t="s">
        <v>235</v>
      </c>
      <c r="C160" s="278" t="s">
        <v>939</v>
      </c>
      <c r="D160" s="278" t="s">
        <v>547</v>
      </c>
      <c r="E160" s="278"/>
      <c r="F160" s="278"/>
      <c r="G160" s="278"/>
      <c r="H160" s="278"/>
      <c r="I160" s="278"/>
      <c r="J160" s="278"/>
      <c r="K160" s="278"/>
      <c r="L160" s="278"/>
      <c r="M160" s="278"/>
      <c r="N160" s="278"/>
      <c r="O160" s="278"/>
      <c r="P160" s="278"/>
      <c r="Q160" s="279" t="s">
        <v>897</v>
      </c>
      <c r="R160" s="182"/>
    </row>
    <row r="161" spans="1:18" ht="104.25" customHeight="1">
      <c r="A161" s="180">
        <v>44013</v>
      </c>
      <c r="B161" s="278" t="s">
        <v>236</v>
      </c>
      <c r="C161" s="278" t="s">
        <v>837</v>
      </c>
      <c r="D161" s="278" t="s">
        <v>377</v>
      </c>
      <c r="E161" s="129" t="s">
        <v>838</v>
      </c>
      <c r="F161" s="278"/>
      <c r="G161" s="278"/>
      <c r="H161" s="278"/>
      <c r="I161" s="278" t="s">
        <v>839</v>
      </c>
      <c r="J161" s="278" t="s">
        <v>840</v>
      </c>
      <c r="K161" s="278"/>
      <c r="L161" s="278"/>
      <c r="M161" s="199"/>
      <c r="N161" s="278"/>
      <c r="O161" s="199"/>
      <c r="P161" s="279"/>
      <c r="Q161" s="279" t="s">
        <v>841</v>
      </c>
      <c r="R161" s="126"/>
    </row>
    <row r="162" spans="1:18" ht="48.75" customHeight="1">
      <c r="A162" s="180">
        <v>44075</v>
      </c>
      <c r="B162" s="278" t="s">
        <v>236</v>
      </c>
      <c r="C162" s="278" t="s">
        <v>913</v>
      </c>
      <c r="D162" s="278" t="s">
        <v>911</v>
      </c>
      <c r="E162" s="129" t="s">
        <v>912</v>
      </c>
      <c r="F162" s="278"/>
      <c r="G162" s="278"/>
      <c r="H162" s="278"/>
      <c r="I162" s="278"/>
      <c r="J162" s="278"/>
      <c r="K162" s="278"/>
      <c r="L162" s="278"/>
      <c r="M162" s="199"/>
      <c r="N162" s="278"/>
      <c r="O162" s="199"/>
      <c r="P162" s="279"/>
      <c r="Q162" s="279" t="s">
        <v>914</v>
      </c>
      <c r="R162" s="126"/>
    </row>
    <row r="163" spans="1:18" ht="63.75" customHeight="1">
      <c r="A163" s="180">
        <v>44075</v>
      </c>
      <c r="B163" s="278" t="s">
        <v>236</v>
      </c>
      <c r="C163" s="278" t="s">
        <v>913</v>
      </c>
      <c r="D163" s="278" t="s">
        <v>292</v>
      </c>
      <c r="E163" s="129" t="s">
        <v>938</v>
      </c>
      <c r="F163" s="278"/>
      <c r="G163" s="278"/>
      <c r="H163" s="278"/>
      <c r="I163" s="278" t="s">
        <v>1191</v>
      </c>
      <c r="J163" s="129">
        <v>44106</v>
      </c>
      <c r="K163" s="278"/>
      <c r="L163" s="278"/>
      <c r="M163" s="199"/>
      <c r="N163" s="278"/>
      <c r="O163" s="199"/>
      <c r="P163" s="279"/>
      <c r="Q163" s="279" t="s">
        <v>1192</v>
      </c>
      <c r="R163" s="126" t="s">
        <v>897</v>
      </c>
    </row>
    <row r="164" spans="1:18" ht="78" customHeight="1">
      <c r="A164" s="180">
        <v>44075</v>
      </c>
      <c r="B164" s="278" t="s">
        <v>236</v>
      </c>
      <c r="C164" s="278" t="s">
        <v>913</v>
      </c>
      <c r="D164" s="278" t="s">
        <v>292</v>
      </c>
      <c r="E164" s="129" t="s">
        <v>944</v>
      </c>
      <c r="F164" s="278"/>
      <c r="G164" s="278"/>
      <c r="H164" s="278"/>
      <c r="I164" s="278" t="s">
        <v>1193</v>
      </c>
      <c r="J164" s="129" t="s">
        <v>1065</v>
      </c>
      <c r="K164" s="278"/>
      <c r="L164" s="278"/>
      <c r="M164" s="199"/>
      <c r="N164" s="278"/>
      <c r="O164" s="199"/>
      <c r="P164" s="279"/>
      <c r="Q164" s="279" t="s">
        <v>1196</v>
      </c>
      <c r="R164" s="126"/>
    </row>
    <row r="165" spans="1:18" ht="63.75" customHeight="1">
      <c r="A165" s="180">
        <v>44075</v>
      </c>
      <c r="B165" s="278" t="s">
        <v>236</v>
      </c>
      <c r="C165" s="278" t="s">
        <v>913</v>
      </c>
      <c r="D165" s="278" t="s">
        <v>292</v>
      </c>
      <c r="E165" s="129" t="s">
        <v>1195</v>
      </c>
      <c r="F165" s="278"/>
      <c r="G165" s="278"/>
      <c r="H165" s="278"/>
      <c r="I165" s="278" t="s">
        <v>1194</v>
      </c>
      <c r="J165" s="129" t="s">
        <v>1162</v>
      </c>
      <c r="K165" s="278"/>
      <c r="L165" s="278"/>
      <c r="M165" s="199"/>
      <c r="N165" s="278"/>
      <c r="O165" s="199"/>
      <c r="P165" s="279"/>
      <c r="Q165" s="279" t="s">
        <v>1197</v>
      </c>
      <c r="R165" s="126"/>
    </row>
    <row r="166" spans="1:18" ht="78.75" customHeight="1">
      <c r="A166" s="180">
        <v>44136</v>
      </c>
      <c r="B166" s="278" t="s">
        <v>236</v>
      </c>
      <c r="C166" s="278" t="s">
        <v>913</v>
      </c>
      <c r="D166" s="278" t="s">
        <v>292</v>
      </c>
      <c r="E166" s="129" t="s">
        <v>1547</v>
      </c>
      <c r="F166" s="278"/>
      <c r="G166" s="278"/>
      <c r="H166" s="278"/>
      <c r="I166" s="278" t="s">
        <v>1548</v>
      </c>
      <c r="J166" s="129">
        <v>44171</v>
      </c>
      <c r="K166" s="278"/>
      <c r="L166" s="278"/>
      <c r="M166" s="199"/>
      <c r="N166" s="278"/>
      <c r="O166" s="199"/>
      <c r="P166" s="279"/>
      <c r="Q166" s="279" t="s">
        <v>1549</v>
      </c>
      <c r="R166" s="126"/>
    </row>
    <row r="167" spans="1:18" s="47" customFormat="1" ht="62.25" customHeight="1">
      <c r="A167" s="180">
        <v>43862</v>
      </c>
      <c r="B167" s="278" t="s">
        <v>237</v>
      </c>
      <c r="C167" s="278" t="s">
        <v>463</v>
      </c>
      <c r="D167" s="278" t="s">
        <v>315</v>
      </c>
      <c r="E167" s="278" t="s">
        <v>464</v>
      </c>
      <c r="F167" s="278" t="s">
        <v>410</v>
      </c>
      <c r="G167" s="278"/>
      <c r="H167" s="278"/>
      <c r="I167" s="278" t="s">
        <v>465</v>
      </c>
      <c r="J167" s="278" t="s">
        <v>282</v>
      </c>
      <c r="K167" s="278"/>
      <c r="L167" s="278"/>
      <c r="M167" s="278"/>
      <c r="N167" s="278"/>
      <c r="O167" s="278"/>
      <c r="P167" s="278"/>
      <c r="Q167" s="279" t="s">
        <v>1652</v>
      </c>
      <c r="R167" s="126"/>
    </row>
    <row r="168" spans="1:18" s="47" customFormat="1" ht="62.25" customHeight="1">
      <c r="A168" s="180">
        <v>43983</v>
      </c>
      <c r="B168" s="278" t="s">
        <v>237</v>
      </c>
      <c r="C168" s="278" t="s">
        <v>736</v>
      </c>
      <c r="D168" s="278" t="s">
        <v>377</v>
      </c>
      <c r="E168" s="278" t="s">
        <v>737</v>
      </c>
      <c r="F168" s="278" t="s">
        <v>738</v>
      </c>
      <c r="G168" s="278"/>
      <c r="H168" s="278"/>
      <c r="I168" s="278" t="s">
        <v>739</v>
      </c>
      <c r="J168" s="278" t="s">
        <v>741</v>
      </c>
      <c r="K168" s="223"/>
      <c r="L168" s="223"/>
      <c r="M168" s="223"/>
      <c r="N168" s="223"/>
      <c r="O168" s="223"/>
      <c r="P168" s="223"/>
      <c r="Q168" s="279" t="s">
        <v>740</v>
      </c>
      <c r="R168" s="126"/>
    </row>
    <row r="169" spans="1:18" s="47" customFormat="1" ht="62.25" customHeight="1">
      <c r="A169" s="180">
        <v>44013</v>
      </c>
      <c r="B169" s="278" t="s">
        <v>237</v>
      </c>
      <c r="C169" s="278" t="s">
        <v>463</v>
      </c>
      <c r="D169" s="278" t="s">
        <v>315</v>
      </c>
      <c r="E169" s="278"/>
      <c r="F169" s="278" t="s">
        <v>410</v>
      </c>
      <c r="G169" s="278"/>
      <c r="H169" s="278"/>
      <c r="I169" s="278" t="s">
        <v>1066</v>
      </c>
      <c r="J169" s="278" t="s">
        <v>774</v>
      </c>
      <c r="K169" s="278"/>
      <c r="L169" s="278"/>
      <c r="M169" s="278"/>
      <c r="N169" s="278"/>
      <c r="O169" s="278"/>
      <c r="P169" s="278"/>
      <c r="Q169" s="279" t="s">
        <v>1067</v>
      </c>
      <c r="R169" s="126"/>
    </row>
    <row r="170" spans="1:18" s="47" customFormat="1" ht="62.25" customHeight="1">
      <c r="A170" s="180">
        <v>44044</v>
      </c>
      <c r="B170" s="278" t="s">
        <v>237</v>
      </c>
      <c r="C170" s="278" t="s">
        <v>736</v>
      </c>
      <c r="D170" s="278" t="s">
        <v>377</v>
      </c>
      <c r="E170" s="278" t="s">
        <v>1073</v>
      </c>
      <c r="F170" s="278" t="s">
        <v>410</v>
      </c>
      <c r="G170" s="278"/>
      <c r="H170" s="278"/>
      <c r="I170" s="278" t="s">
        <v>1068</v>
      </c>
      <c r="J170" s="278" t="s">
        <v>1074</v>
      </c>
      <c r="K170" s="278"/>
      <c r="L170" s="278"/>
      <c r="M170" s="278"/>
      <c r="N170" s="278"/>
      <c r="O170" s="278"/>
      <c r="P170" s="278"/>
      <c r="Q170" s="279" t="s">
        <v>1069</v>
      </c>
      <c r="R170" s="126"/>
    </row>
    <row r="171" spans="1:18" s="47" customFormat="1" ht="62.25" customHeight="1">
      <c r="A171" s="180">
        <v>44044</v>
      </c>
      <c r="B171" s="278" t="s">
        <v>237</v>
      </c>
      <c r="C171" s="278" t="s">
        <v>736</v>
      </c>
      <c r="D171" s="278" t="s">
        <v>377</v>
      </c>
      <c r="E171" s="278" t="s">
        <v>899</v>
      </c>
      <c r="F171" s="278"/>
      <c r="G171" s="278"/>
      <c r="H171" s="278"/>
      <c r="I171" s="278" t="s">
        <v>1070</v>
      </c>
      <c r="J171" s="278" t="s">
        <v>1075</v>
      </c>
      <c r="K171" s="278"/>
      <c r="L171" s="278"/>
      <c r="M171" s="278"/>
      <c r="N171" s="278"/>
      <c r="O171" s="278"/>
      <c r="P171" s="278"/>
      <c r="Q171" s="279" t="s">
        <v>1071</v>
      </c>
      <c r="R171" s="126"/>
    </row>
    <row r="172" spans="1:18" s="47" customFormat="1" ht="62.25" customHeight="1">
      <c r="A172" s="180">
        <v>44044</v>
      </c>
      <c r="B172" s="278" t="s">
        <v>237</v>
      </c>
      <c r="C172" s="278" t="s">
        <v>463</v>
      </c>
      <c r="D172" s="278" t="s">
        <v>377</v>
      </c>
      <c r="E172" s="278"/>
      <c r="F172" s="278" t="s">
        <v>738</v>
      </c>
      <c r="G172" s="278"/>
      <c r="H172" s="278"/>
      <c r="I172" s="278"/>
      <c r="J172" s="278"/>
      <c r="K172" s="278"/>
      <c r="L172" s="278"/>
      <c r="M172" s="278"/>
      <c r="N172" s="278"/>
      <c r="O172" s="278"/>
      <c r="P172" s="278"/>
      <c r="Q172" s="279" t="s">
        <v>1082</v>
      </c>
      <c r="R172" s="126"/>
    </row>
    <row r="173" spans="1:18" s="47" customFormat="1" ht="62.25" customHeight="1">
      <c r="A173" s="180">
        <v>44044</v>
      </c>
      <c r="B173" s="278" t="s">
        <v>237</v>
      </c>
      <c r="C173" s="278" t="s">
        <v>463</v>
      </c>
      <c r="D173" s="278" t="s">
        <v>377</v>
      </c>
      <c r="E173" s="278"/>
      <c r="F173" s="278" t="s">
        <v>1072</v>
      </c>
      <c r="G173" s="278"/>
      <c r="H173" s="278"/>
      <c r="I173" s="278"/>
      <c r="J173" s="278"/>
      <c r="K173" s="278"/>
      <c r="L173" s="278"/>
      <c r="M173" s="278"/>
      <c r="N173" s="278"/>
      <c r="O173" s="278"/>
      <c r="P173" s="278"/>
      <c r="Q173" s="279" t="s">
        <v>1081</v>
      </c>
      <c r="R173" s="126"/>
    </row>
    <row r="174" spans="1:18" s="47" customFormat="1" ht="62.25" customHeight="1">
      <c r="A174" s="180">
        <v>44044</v>
      </c>
      <c r="B174" s="278" t="s">
        <v>237</v>
      </c>
      <c r="C174" s="278" t="s">
        <v>463</v>
      </c>
      <c r="D174" s="278" t="s">
        <v>377</v>
      </c>
      <c r="E174" s="278"/>
      <c r="F174" s="278" t="s">
        <v>410</v>
      </c>
      <c r="G174" s="278"/>
      <c r="H174" s="278"/>
      <c r="I174" s="278"/>
      <c r="J174" s="278"/>
      <c r="K174" s="278"/>
      <c r="L174" s="278"/>
      <c r="M174" s="278"/>
      <c r="N174" s="278"/>
      <c r="O174" s="278"/>
      <c r="P174" s="278"/>
      <c r="Q174" s="279" t="s">
        <v>1080</v>
      </c>
      <c r="R174" s="126"/>
    </row>
    <row r="175" spans="1:18" s="47" customFormat="1" ht="62.25" customHeight="1">
      <c r="A175" s="180">
        <v>44044</v>
      </c>
      <c r="B175" s="278" t="s">
        <v>237</v>
      </c>
      <c r="C175" s="278" t="s">
        <v>736</v>
      </c>
      <c r="D175" s="278" t="s">
        <v>377</v>
      </c>
      <c r="E175" s="278" t="s">
        <v>1076</v>
      </c>
      <c r="F175" s="278" t="s">
        <v>1078</v>
      </c>
      <c r="G175" s="278"/>
      <c r="H175" s="278"/>
      <c r="I175" s="278" t="s">
        <v>1077</v>
      </c>
      <c r="J175" s="278" t="s">
        <v>1079</v>
      </c>
      <c r="K175" s="278"/>
      <c r="L175" s="278"/>
      <c r="M175" s="278"/>
      <c r="N175" s="278"/>
      <c r="O175" s="278"/>
      <c r="P175" s="278"/>
      <c r="Q175" s="279" t="s">
        <v>1653</v>
      </c>
      <c r="R175" s="126"/>
    </row>
    <row r="176" spans="1:18" s="47" customFormat="1" ht="62.25" customHeight="1">
      <c r="A176" s="180">
        <v>44075</v>
      </c>
      <c r="B176" s="278" t="s">
        <v>237</v>
      </c>
      <c r="C176" s="278" t="s">
        <v>736</v>
      </c>
      <c r="D176" s="278" t="s">
        <v>377</v>
      </c>
      <c r="E176" s="278" t="s">
        <v>1654</v>
      </c>
      <c r="F176" s="278" t="s">
        <v>410</v>
      </c>
      <c r="G176" s="278"/>
      <c r="H176" s="278"/>
      <c r="I176" s="278"/>
      <c r="J176" s="278"/>
      <c r="K176" s="278"/>
      <c r="L176" s="278"/>
      <c r="M176" s="278"/>
      <c r="N176" s="278"/>
      <c r="O176" s="278"/>
      <c r="P176" s="278"/>
      <c r="Q176" s="279" t="s">
        <v>1741</v>
      </c>
      <c r="R176" s="126"/>
    </row>
    <row r="177" spans="1:18" s="47" customFormat="1" ht="62.25" customHeight="1">
      <c r="A177" s="180">
        <v>44105</v>
      </c>
      <c r="B177" s="278" t="s">
        <v>237</v>
      </c>
      <c r="C177" s="278" t="s">
        <v>736</v>
      </c>
      <c r="D177" s="278" t="s">
        <v>377</v>
      </c>
      <c r="E177" s="278"/>
      <c r="F177" s="278" t="s">
        <v>410</v>
      </c>
      <c r="G177" s="223"/>
      <c r="H177" s="223"/>
      <c r="I177" s="223"/>
      <c r="J177" s="223"/>
      <c r="K177" s="223"/>
      <c r="L177" s="223"/>
      <c r="M177" s="223"/>
      <c r="N177" s="223"/>
      <c r="O177" s="223"/>
      <c r="P177" s="223"/>
      <c r="Q177" s="279" t="s">
        <v>1443</v>
      </c>
      <c r="R177" s="126"/>
    </row>
    <row r="178" spans="1:18" ht="49.5" customHeight="1">
      <c r="A178" s="180">
        <v>43922</v>
      </c>
      <c r="B178" s="278" t="s">
        <v>238</v>
      </c>
      <c r="C178" s="278" t="s">
        <v>588</v>
      </c>
      <c r="D178" s="278" t="s">
        <v>547</v>
      </c>
      <c r="E178" s="133"/>
      <c r="F178" s="133"/>
      <c r="G178" s="133"/>
      <c r="H178" s="133"/>
      <c r="I178" s="133"/>
      <c r="J178" s="133"/>
      <c r="K178" s="133"/>
      <c r="L178" s="133"/>
      <c r="M178" s="133"/>
      <c r="N178" s="133"/>
      <c r="O178" s="133"/>
      <c r="P178" s="133"/>
      <c r="Q178" s="279" t="s">
        <v>589</v>
      </c>
      <c r="R178" s="216"/>
    </row>
    <row r="179" spans="1:18" ht="49.5" customHeight="1">
      <c r="A179" s="180">
        <v>43983</v>
      </c>
      <c r="B179" s="278" t="s">
        <v>238</v>
      </c>
      <c r="C179" s="278" t="s">
        <v>803</v>
      </c>
      <c r="D179" s="278" t="s">
        <v>377</v>
      </c>
      <c r="E179" s="278" t="s">
        <v>802</v>
      </c>
      <c r="F179" s="142" t="s">
        <v>416</v>
      </c>
      <c r="G179" s="278"/>
      <c r="H179" s="278"/>
      <c r="I179" s="129" t="s">
        <v>800</v>
      </c>
      <c r="J179" s="129">
        <v>43999</v>
      </c>
      <c r="K179" s="278"/>
      <c r="L179" s="278"/>
      <c r="M179" s="278"/>
      <c r="N179" s="278"/>
      <c r="O179" s="278"/>
      <c r="P179" s="278"/>
      <c r="Q179" s="279" t="s">
        <v>801</v>
      </c>
      <c r="R179" s="126" t="s">
        <v>804</v>
      </c>
    </row>
    <row r="180" spans="1:18" ht="49.5" customHeight="1">
      <c r="A180" s="180">
        <v>44136</v>
      </c>
      <c r="B180" s="278" t="s">
        <v>238</v>
      </c>
      <c r="C180" s="278" t="s">
        <v>588</v>
      </c>
      <c r="D180" s="278" t="s">
        <v>377</v>
      </c>
      <c r="E180" s="278" t="s">
        <v>1199</v>
      </c>
      <c r="F180" s="142">
        <v>2020</v>
      </c>
      <c r="G180" s="278"/>
      <c r="H180" s="278"/>
      <c r="I180" s="129" t="s">
        <v>1508</v>
      </c>
      <c r="J180" s="129" t="s">
        <v>1509</v>
      </c>
      <c r="K180" s="278"/>
      <c r="L180" s="278"/>
      <c r="M180" s="278"/>
      <c r="N180" s="278"/>
      <c r="O180" s="278"/>
      <c r="P180" s="278"/>
      <c r="Q180" s="279" t="s">
        <v>1510</v>
      </c>
      <c r="R180" s="126"/>
    </row>
    <row r="181" spans="1:18" ht="49.5" customHeight="1">
      <c r="A181" s="180">
        <v>44166</v>
      </c>
      <c r="B181" s="278" t="s">
        <v>238</v>
      </c>
      <c r="C181" s="278" t="s">
        <v>1147</v>
      </c>
      <c r="D181" s="278" t="s">
        <v>418</v>
      </c>
      <c r="E181" s="278" t="s">
        <v>1512</v>
      </c>
      <c r="F181" s="142" t="s">
        <v>1513</v>
      </c>
      <c r="G181" s="278"/>
      <c r="H181" s="278"/>
      <c r="I181" s="129"/>
      <c r="J181" s="129"/>
      <c r="K181" s="278"/>
      <c r="L181" s="278"/>
      <c r="M181" s="278"/>
      <c r="N181" s="278"/>
      <c r="O181" s="278"/>
      <c r="P181" s="278" t="s">
        <v>1511</v>
      </c>
      <c r="Q181" s="279" t="s">
        <v>1510</v>
      </c>
      <c r="R181" s="126"/>
    </row>
    <row r="182" spans="1:18" ht="38.25" customHeight="1">
      <c r="A182" s="180">
        <v>43952</v>
      </c>
      <c r="B182" s="278" t="s">
        <v>239</v>
      </c>
      <c r="C182" s="278" t="s">
        <v>629</v>
      </c>
      <c r="D182" s="278" t="s">
        <v>315</v>
      </c>
      <c r="E182" s="278" t="s">
        <v>1655</v>
      </c>
      <c r="F182" s="278" t="s">
        <v>773</v>
      </c>
      <c r="G182" s="278"/>
      <c r="H182" s="278"/>
      <c r="I182" s="278" t="s">
        <v>630</v>
      </c>
      <c r="J182" s="129" t="s">
        <v>631</v>
      </c>
      <c r="K182" s="223"/>
      <c r="L182" s="223"/>
      <c r="M182" s="223"/>
      <c r="N182" s="223"/>
      <c r="O182" s="223"/>
      <c r="P182" s="223"/>
      <c r="Q182" s="279" t="s">
        <v>1742</v>
      </c>
      <c r="R182" s="126"/>
    </row>
    <row r="183" spans="1:18" ht="38.25" customHeight="1">
      <c r="A183" s="180">
        <v>44075</v>
      </c>
      <c r="B183" s="278" t="s">
        <v>239</v>
      </c>
      <c r="C183" s="278" t="s">
        <v>629</v>
      </c>
      <c r="D183" s="278" t="s">
        <v>315</v>
      </c>
      <c r="E183" s="278" t="s">
        <v>1131</v>
      </c>
      <c r="F183" s="278" t="s">
        <v>1132</v>
      </c>
      <c r="G183" s="278"/>
      <c r="H183" s="278"/>
      <c r="I183" s="278" t="s">
        <v>1134</v>
      </c>
      <c r="J183" s="278" t="s">
        <v>1128</v>
      </c>
      <c r="K183" s="278"/>
      <c r="L183" s="278"/>
      <c r="M183" s="278"/>
      <c r="N183" s="278"/>
      <c r="O183" s="278"/>
      <c r="P183" s="278" t="s">
        <v>1129</v>
      </c>
      <c r="Q183" s="279" t="s">
        <v>1126</v>
      </c>
      <c r="R183" s="126"/>
    </row>
    <row r="184" spans="1:18" ht="38.25" customHeight="1">
      <c r="A184" s="180">
        <v>44105</v>
      </c>
      <c r="B184" s="278" t="s">
        <v>239</v>
      </c>
      <c r="C184" s="278" t="s">
        <v>629</v>
      </c>
      <c r="D184" s="278" t="s">
        <v>1669</v>
      </c>
      <c r="E184" s="278" t="s">
        <v>1130</v>
      </c>
      <c r="F184" s="278" t="s">
        <v>1133</v>
      </c>
      <c r="G184" s="278"/>
      <c r="H184" s="278"/>
      <c r="I184" s="278"/>
      <c r="J184" s="278"/>
      <c r="K184" s="278"/>
      <c r="L184" s="278"/>
      <c r="M184" s="278"/>
      <c r="N184" s="278"/>
      <c r="O184" s="278"/>
      <c r="P184" s="278"/>
      <c r="Q184" s="279"/>
      <c r="R184" s="126" t="s">
        <v>1127</v>
      </c>
    </row>
    <row r="185" spans="1:18" ht="44.25" customHeight="1">
      <c r="A185" s="180">
        <v>44166</v>
      </c>
      <c r="B185" s="278" t="s">
        <v>239</v>
      </c>
      <c r="C185" s="278" t="s">
        <v>629</v>
      </c>
      <c r="D185" s="278" t="s">
        <v>315</v>
      </c>
      <c r="E185" s="278" t="s">
        <v>1434</v>
      </c>
      <c r="F185" s="133"/>
      <c r="G185" s="278"/>
      <c r="H185" s="278"/>
      <c r="I185" s="278" t="s">
        <v>1743</v>
      </c>
      <c r="J185" s="278" t="s">
        <v>1432</v>
      </c>
      <c r="K185" s="278"/>
      <c r="L185" s="278"/>
      <c r="M185" s="278"/>
      <c r="N185" s="278"/>
      <c r="O185" s="278"/>
      <c r="P185" s="278"/>
      <c r="Q185" s="279" t="s">
        <v>1433</v>
      </c>
      <c r="R185" s="126"/>
    </row>
    <row r="186" spans="1:18" ht="50.25" customHeight="1">
      <c r="A186" s="180">
        <v>43831</v>
      </c>
      <c r="B186" s="278" t="s">
        <v>240</v>
      </c>
      <c r="C186" s="278" t="s">
        <v>286</v>
      </c>
      <c r="D186" s="278" t="s">
        <v>564</v>
      </c>
      <c r="E186" s="129" t="s">
        <v>287</v>
      </c>
      <c r="F186" s="278"/>
      <c r="G186" s="125"/>
      <c r="H186" s="125"/>
      <c r="I186" s="278" t="s">
        <v>288</v>
      </c>
      <c r="J186" s="278" t="s">
        <v>289</v>
      </c>
      <c r="K186" s="125"/>
      <c r="L186" s="125"/>
      <c r="M186" s="125"/>
      <c r="N186" s="125"/>
      <c r="O186" s="125"/>
      <c r="P186" s="279"/>
      <c r="Q186" s="279" t="s">
        <v>522</v>
      </c>
      <c r="R186" s="126" t="s">
        <v>290</v>
      </c>
    </row>
    <row r="187" spans="1:18" ht="53.25" customHeight="1">
      <c r="A187" s="180">
        <v>43862</v>
      </c>
      <c r="B187" s="278" t="s">
        <v>240</v>
      </c>
      <c r="C187" s="278" t="s">
        <v>286</v>
      </c>
      <c r="D187" s="278" t="s">
        <v>824</v>
      </c>
      <c r="E187" s="129" t="s">
        <v>809</v>
      </c>
      <c r="F187" s="278"/>
      <c r="G187" s="125"/>
      <c r="H187" s="125"/>
      <c r="I187" s="278"/>
      <c r="J187" s="278"/>
      <c r="K187" s="125"/>
      <c r="L187" s="125"/>
      <c r="M187" s="125"/>
      <c r="N187" s="125"/>
      <c r="O187" s="125"/>
      <c r="P187" s="279"/>
      <c r="Q187" s="279" t="s">
        <v>819</v>
      </c>
      <c r="R187" s="126" t="s">
        <v>823</v>
      </c>
    </row>
    <row r="188" spans="1:18" ht="90.75" customHeight="1">
      <c r="A188" s="180">
        <v>43891</v>
      </c>
      <c r="B188" s="278" t="s">
        <v>240</v>
      </c>
      <c r="C188" s="278" t="s">
        <v>286</v>
      </c>
      <c r="D188" s="278" t="s">
        <v>821</v>
      </c>
      <c r="E188" s="129" t="s">
        <v>293</v>
      </c>
      <c r="F188" s="278"/>
      <c r="G188" s="125"/>
      <c r="H188" s="125"/>
      <c r="I188" s="278"/>
      <c r="J188" s="278"/>
      <c r="K188" s="125"/>
      <c r="L188" s="125"/>
      <c r="M188" s="125"/>
      <c r="N188" s="125"/>
      <c r="O188" s="125"/>
      <c r="P188" s="279" t="s">
        <v>523</v>
      </c>
      <c r="Q188" s="279" t="s">
        <v>820</v>
      </c>
      <c r="R188" s="126" t="s">
        <v>570</v>
      </c>
    </row>
    <row r="189" spans="1:18" ht="66.75" customHeight="1">
      <c r="A189" s="180">
        <v>43922</v>
      </c>
      <c r="B189" s="278" t="s">
        <v>240</v>
      </c>
      <c r="C189" s="278" t="s">
        <v>812</v>
      </c>
      <c r="D189" s="278" t="s">
        <v>818</v>
      </c>
      <c r="E189" s="129"/>
      <c r="F189" s="278" t="s">
        <v>704</v>
      </c>
      <c r="G189" s="125"/>
      <c r="H189" s="125"/>
      <c r="I189" s="278"/>
      <c r="J189" s="278"/>
      <c r="K189" s="125"/>
      <c r="L189" s="125"/>
      <c r="M189" s="125"/>
      <c r="N189" s="125"/>
      <c r="O189" s="125"/>
      <c r="P189" s="279"/>
      <c r="Q189" s="279" t="s">
        <v>816</v>
      </c>
      <c r="R189" s="126" t="s">
        <v>814</v>
      </c>
    </row>
    <row r="190" spans="1:18" ht="45" customHeight="1">
      <c r="A190" s="180">
        <v>43922</v>
      </c>
      <c r="B190" s="278" t="s">
        <v>240</v>
      </c>
      <c r="C190" s="278" t="s">
        <v>813</v>
      </c>
      <c r="D190" s="278" t="s">
        <v>818</v>
      </c>
      <c r="E190" s="129" t="s">
        <v>815</v>
      </c>
      <c r="F190" s="278" t="s">
        <v>704</v>
      </c>
      <c r="G190" s="125"/>
      <c r="H190" s="125"/>
      <c r="I190" s="278"/>
      <c r="J190" s="278"/>
      <c r="K190" s="125"/>
      <c r="L190" s="125"/>
      <c r="M190" s="125"/>
      <c r="N190" s="125"/>
      <c r="O190" s="125"/>
      <c r="P190" s="279"/>
      <c r="Q190" s="279" t="s">
        <v>817</v>
      </c>
      <c r="R190" s="126"/>
    </row>
    <row r="191" spans="1:18" ht="43.5" customHeight="1">
      <c r="A191" s="180">
        <v>43952</v>
      </c>
      <c r="B191" s="278" t="s">
        <v>240</v>
      </c>
      <c r="C191" s="278" t="s">
        <v>429</v>
      </c>
      <c r="D191" s="278" t="s">
        <v>546</v>
      </c>
      <c r="E191" s="129" t="s">
        <v>697</v>
      </c>
      <c r="F191" s="278"/>
      <c r="G191" s="125"/>
      <c r="H191" s="125"/>
      <c r="I191" s="278"/>
      <c r="J191" s="278"/>
      <c r="K191" s="125"/>
      <c r="L191" s="125"/>
      <c r="M191" s="125"/>
      <c r="N191" s="125"/>
      <c r="O191" s="125"/>
      <c r="P191" s="279" t="s">
        <v>778</v>
      </c>
      <c r="Q191" s="279" t="s">
        <v>1744</v>
      </c>
      <c r="R191" s="126"/>
    </row>
    <row r="192" spans="1:18" ht="48" customHeight="1">
      <c r="A192" s="180">
        <v>43952</v>
      </c>
      <c r="B192" s="278" t="s">
        <v>240</v>
      </c>
      <c r="C192" s="278" t="s">
        <v>623</v>
      </c>
      <c r="D192" s="278" t="s">
        <v>915</v>
      </c>
      <c r="E192" s="129" t="s">
        <v>811</v>
      </c>
      <c r="F192" s="278" t="s">
        <v>639</v>
      </c>
      <c r="G192" s="125"/>
      <c r="H192" s="125"/>
      <c r="I192" s="278"/>
      <c r="J192" s="278"/>
      <c r="K192" s="125"/>
      <c r="L192" s="125"/>
      <c r="M192" s="125"/>
      <c r="N192" s="125"/>
      <c r="O192" s="125"/>
      <c r="P192" s="279"/>
      <c r="Q192" s="279" t="s">
        <v>810</v>
      </c>
      <c r="R192" s="126" t="s">
        <v>822</v>
      </c>
    </row>
    <row r="193" spans="1:18" ht="53.25" customHeight="1">
      <c r="A193" s="180">
        <v>44013</v>
      </c>
      <c r="B193" s="278" t="s">
        <v>240</v>
      </c>
      <c r="C193" s="278" t="s">
        <v>286</v>
      </c>
      <c r="D193" s="278" t="s">
        <v>1670</v>
      </c>
      <c r="E193" s="129" t="s">
        <v>664</v>
      </c>
      <c r="F193" s="278"/>
      <c r="G193" s="125"/>
      <c r="H193" s="125"/>
      <c r="I193" s="278"/>
      <c r="J193" s="278"/>
      <c r="K193" s="125"/>
      <c r="L193" s="125"/>
      <c r="M193" s="125"/>
      <c r="N193" s="125"/>
      <c r="O193" s="125"/>
      <c r="P193" s="279"/>
      <c r="Q193" s="279"/>
      <c r="R193" s="126" t="s">
        <v>1086</v>
      </c>
    </row>
    <row r="194" spans="1:18" ht="45" customHeight="1">
      <c r="A194" s="180">
        <v>44044</v>
      </c>
      <c r="B194" s="278" t="s">
        <v>240</v>
      </c>
      <c r="C194" s="278" t="s">
        <v>286</v>
      </c>
      <c r="D194" s="278" t="s">
        <v>547</v>
      </c>
      <c r="E194" s="129" t="s">
        <v>916</v>
      </c>
      <c r="F194" s="278" t="s">
        <v>917</v>
      </c>
      <c r="G194" s="125"/>
      <c r="H194" s="125"/>
      <c r="I194" s="278"/>
      <c r="J194" s="278"/>
      <c r="K194" s="125"/>
      <c r="L194" s="125"/>
      <c r="M194" s="125"/>
      <c r="N194" s="125"/>
      <c r="O194" s="125"/>
      <c r="P194" s="279"/>
      <c r="Q194" s="279" t="s">
        <v>897</v>
      </c>
      <c r="R194" s="126" t="s">
        <v>1089</v>
      </c>
    </row>
    <row r="195" spans="1:18" ht="54" customHeight="1">
      <c r="A195" s="180">
        <v>44075</v>
      </c>
      <c r="B195" s="278" t="s">
        <v>240</v>
      </c>
      <c r="C195" s="278" t="s">
        <v>286</v>
      </c>
      <c r="D195" s="278" t="s">
        <v>1671</v>
      </c>
      <c r="E195" s="129" t="s">
        <v>1075</v>
      </c>
      <c r="F195" s="278"/>
      <c r="G195" s="125"/>
      <c r="H195" s="125"/>
      <c r="I195" s="278"/>
      <c r="J195" s="278"/>
      <c r="K195" s="125"/>
      <c r="L195" s="125"/>
      <c r="M195" s="125"/>
      <c r="N195" s="125"/>
      <c r="O195" s="125"/>
      <c r="P195" s="279"/>
      <c r="Q195" s="279" t="s">
        <v>946</v>
      </c>
      <c r="R195" s="126" t="s">
        <v>1087</v>
      </c>
    </row>
    <row r="196" spans="1:18" ht="39" customHeight="1">
      <c r="A196" s="180">
        <v>44075</v>
      </c>
      <c r="B196" s="278" t="s">
        <v>240</v>
      </c>
      <c r="C196" s="278" t="s">
        <v>286</v>
      </c>
      <c r="D196" s="278" t="s">
        <v>1048</v>
      </c>
      <c r="E196" s="129" t="s">
        <v>945</v>
      </c>
      <c r="F196" s="278"/>
      <c r="G196" s="125"/>
      <c r="H196" s="125"/>
      <c r="I196" s="278"/>
      <c r="J196" s="278"/>
      <c r="K196" s="125"/>
      <c r="L196" s="125"/>
      <c r="M196" s="125"/>
      <c r="N196" s="125"/>
      <c r="O196" s="125"/>
      <c r="P196" s="279"/>
      <c r="Q196" s="279" t="s">
        <v>1049</v>
      </c>
      <c r="R196" s="126" t="s">
        <v>1088</v>
      </c>
    </row>
    <row r="197" spans="1:18" ht="54.75" customHeight="1">
      <c r="A197" s="180">
        <v>44105</v>
      </c>
      <c r="B197" s="278" t="s">
        <v>240</v>
      </c>
      <c r="C197" s="278" t="s">
        <v>286</v>
      </c>
      <c r="D197" s="278" t="s">
        <v>1672</v>
      </c>
      <c r="E197" s="129" t="s">
        <v>1392</v>
      </c>
      <c r="F197" s="278"/>
      <c r="G197" s="125"/>
      <c r="H197" s="125"/>
      <c r="I197" s="278" t="s">
        <v>1336</v>
      </c>
      <c r="J197" s="278"/>
      <c r="K197" s="125"/>
      <c r="L197" s="125"/>
      <c r="M197" s="125"/>
      <c r="N197" s="125"/>
      <c r="O197" s="125"/>
      <c r="P197" s="279"/>
      <c r="Q197" s="279" t="s">
        <v>1393</v>
      </c>
      <c r="R197" s="126" t="s">
        <v>1394</v>
      </c>
    </row>
    <row r="198" spans="1:18" ht="64.5" customHeight="1">
      <c r="A198" s="180">
        <v>44105</v>
      </c>
      <c r="B198" s="278" t="s">
        <v>240</v>
      </c>
      <c r="C198" s="278" t="s">
        <v>286</v>
      </c>
      <c r="D198" s="278" t="s">
        <v>1673</v>
      </c>
      <c r="E198" s="129" t="s">
        <v>960</v>
      </c>
      <c r="F198" s="278"/>
      <c r="G198" s="125"/>
      <c r="H198" s="125"/>
      <c r="I198" s="278"/>
      <c r="J198" s="278"/>
      <c r="K198" s="125"/>
      <c r="L198" s="125"/>
      <c r="M198" s="125"/>
      <c r="N198" s="125"/>
      <c r="O198" s="125"/>
      <c r="P198" s="279"/>
      <c r="Q198" s="279" t="s">
        <v>1268</v>
      </c>
      <c r="R198" s="126" t="s">
        <v>1395</v>
      </c>
    </row>
    <row r="199" spans="1:18" ht="53.25" customHeight="1">
      <c r="A199" s="180">
        <v>44136</v>
      </c>
      <c r="B199" s="278" t="s">
        <v>240</v>
      </c>
      <c r="C199" s="278" t="s">
        <v>286</v>
      </c>
      <c r="D199" s="278" t="s">
        <v>1674</v>
      </c>
      <c r="E199" s="129" t="s">
        <v>1305</v>
      </c>
      <c r="F199" s="278"/>
      <c r="G199" s="125"/>
      <c r="H199" s="125"/>
      <c r="I199" s="278"/>
      <c r="J199" s="278"/>
      <c r="K199" s="125"/>
      <c r="L199" s="125"/>
      <c r="M199" s="125"/>
      <c r="N199" s="125"/>
      <c r="O199" s="125"/>
      <c r="P199" s="279"/>
      <c r="Q199" s="279" t="s">
        <v>1312</v>
      </c>
      <c r="R199" s="126" t="s">
        <v>1398</v>
      </c>
    </row>
    <row r="200" spans="1:18" ht="56.25" customHeight="1">
      <c r="A200" s="180">
        <v>44136</v>
      </c>
      <c r="B200" s="278" t="s">
        <v>240</v>
      </c>
      <c r="C200" s="278" t="s">
        <v>286</v>
      </c>
      <c r="D200" s="278" t="s">
        <v>1675</v>
      </c>
      <c r="E200" s="129" t="s">
        <v>1307</v>
      </c>
      <c r="F200" s="278"/>
      <c r="G200" s="125"/>
      <c r="H200" s="125"/>
      <c r="I200" s="278"/>
      <c r="J200" s="278"/>
      <c r="K200" s="125"/>
      <c r="L200" s="125"/>
      <c r="M200" s="125"/>
      <c r="N200" s="125"/>
      <c r="O200" s="125"/>
      <c r="P200" s="279"/>
      <c r="Q200" s="279" t="s">
        <v>1313</v>
      </c>
      <c r="R200" s="126" t="s">
        <v>1399</v>
      </c>
    </row>
    <row r="201" spans="1:18" ht="52.5" customHeight="1">
      <c r="A201" s="180">
        <v>44136</v>
      </c>
      <c r="B201" s="278" t="s">
        <v>240</v>
      </c>
      <c r="C201" s="278" t="s">
        <v>1341</v>
      </c>
      <c r="D201" s="278" t="s">
        <v>1342</v>
      </c>
      <c r="E201" s="129" t="s">
        <v>1344</v>
      </c>
      <c r="F201" s="278" t="s">
        <v>738</v>
      </c>
      <c r="G201" s="125"/>
      <c r="H201" s="125"/>
      <c r="I201" s="278"/>
      <c r="J201" s="278"/>
      <c r="K201" s="125"/>
      <c r="L201" s="125"/>
      <c r="M201" s="125"/>
      <c r="N201" s="125"/>
      <c r="O201" s="125"/>
      <c r="P201" s="279"/>
      <c r="Q201" s="279" t="s">
        <v>1343</v>
      </c>
      <c r="R201" s="126" t="s">
        <v>1396</v>
      </c>
    </row>
    <row r="202" spans="1:18" ht="42" customHeight="1">
      <c r="A202" s="180">
        <v>44136</v>
      </c>
      <c r="B202" s="278" t="s">
        <v>240</v>
      </c>
      <c r="C202" s="278" t="s">
        <v>286</v>
      </c>
      <c r="D202" s="278" t="s">
        <v>1342</v>
      </c>
      <c r="E202" s="129" t="s">
        <v>529</v>
      </c>
      <c r="F202" s="278" t="s">
        <v>1309</v>
      </c>
      <c r="G202" s="125"/>
      <c r="H202" s="125"/>
      <c r="I202" s="278"/>
      <c r="J202" s="278"/>
      <c r="K202" s="125"/>
      <c r="L202" s="125"/>
      <c r="M202" s="125"/>
      <c r="N202" s="125"/>
      <c r="O202" s="125"/>
      <c r="P202" s="279"/>
      <c r="Q202" s="279" t="s">
        <v>1308</v>
      </c>
      <c r="R202" s="126" t="s">
        <v>1397</v>
      </c>
    </row>
    <row r="203" spans="1:18" ht="42" customHeight="1">
      <c r="A203" s="180">
        <v>44136</v>
      </c>
      <c r="B203" s="278" t="s">
        <v>240</v>
      </c>
      <c r="C203" s="278" t="s">
        <v>286</v>
      </c>
      <c r="D203" s="278" t="s">
        <v>1342</v>
      </c>
      <c r="E203" s="129" t="s">
        <v>1400</v>
      </c>
      <c r="F203" s="278"/>
      <c r="G203" s="125"/>
      <c r="H203" s="125"/>
      <c r="I203" s="278"/>
      <c r="J203" s="278"/>
      <c r="K203" s="125"/>
      <c r="L203" s="125"/>
      <c r="M203" s="125"/>
      <c r="N203" s="125"/>
      <c r="O203" s="125"/>
      <c r="P203" s="279"/>
      <c r="Q203" s="279"/>
      <c r="R203" s="126" t="s">
        <v>1401</v>
      </c>
    </row>
    <row r="204" spans="1:18" ht="49.5" customHeight="1">
      <c r="A204" s="180">
        <v>44166</v>
      </c>
      <c r="B204" s="278" t="s">
        <v>240</v>
      </c>
      <c r="C204" s="278" t="s">
        <v>812</v>
      </c>
      <c r="D204" s="278" t="s">
        <v>1342</v>
      </c>
      <c r="E204" s="129"/>
      <c r="F204" s="278"/>
      <c r="G204" s="125"/>
      <c r="H204" s="125"/>
      <c r="I204" s="278"/>
      <c r="J204" s="278"/>
      <c r="K204" s="125"/>
      <c r="L204" s="125"/>
      <c r="M204" s="125"/>
      <c r="N204" s="125"/>
      <c r="O204" s="125"/>
      <c r="P204" s="279"/>
      <c r="Q204" s="279" t="s">
        <v>1404</v>
      </c>
      <c r="R204" s="126" t="s">
        <v>1405</v>
      </c>
    </row>
    <row r="205" spans="1:18" ht="51.75" customHeight="1">
      <c r="A205" s="180">
        <v>44166</v>
      </c>
      <c r="B205" s="278" t="s">
        <v>240</v>
      </c>
      <c r="C205" s="278" t="s">
        <v>286</v>
      </c>
      <c r="D205" s="278" t="s">
        <v>1659</v>
      </c>
      <c r="E205" s="129" t="s">
        <v>1403</v>
      </c>
      <c r="F205" s="278"/>
      <c r="G205" s="125"/>
      <c r="H205" s="125"/>
      <c r="I205" s="278"/>
      <c r="J205" s="278"/>
      <c r="K205" s="125"/>
      <c r="L205" s="125"/>
      <c r="M205" s="125"/>
      <c r="N205" s="125"/>
      <c r="O205" s="125"/>
      <c r="P205" s="279"/>
      <c r="Q205" s="279" t="s">
        <v>1364</v>
      </c>
      <c r="R205" s="126" t="s">
        <v>1402</v>
      </c>
    </row>
    <row r="206" spans="1:18" ht="103.5" customHeight="1">
      <c r="A206" s="180">
        <v>43862</v>
      </c>
      <c r="B206" s="278" t="s">
        <v>241</v>
      </c>
      <c r="C206" s="278" t="s">
        <v>429</v>
      </c>
      <c r="D206" s="278" t="s">
        <v>418</v>
      </c>
      <c r="E206" s="129" t="s">
        <v>430</v>
      </c>
      <c r="F206" s="278" t="s">
        <v>375</v>
      </c>
      <c r="G206" s="278"/>
      <c r="H206" s="278"/>
      <c r="I206" s="278"/>
      <c r="J206" s="278"/>
      <c r="K206" s="278"/>
      <c r="L206" s="278"/>
      <c r="M206" s="278"/>
      <c r="N206" s="278"/>
      <c r="O206" s="278"/>
      <c r="P206" s="279" t="s">
        <v>433</v>
      </c>
      <c r="Q206" s="279" t="s">
        <v>431</v>
      </c>
      <c r="R206" s="126" t="s">
        <v>432</v>
      </c>
    </row>
    <row r="207" spans="1:18" ht="42" customHeight="1">
      <c r="A207" s="180">
        <v>43952</v>
      </c>
      <c r="B207" s="278" t="s">
        <v>241</v>
      </c>
      <c r="C207" s="278" t="s">
        <v>599</v>
      </c>
      <c r="D207" s="278" t="s">
        <v>547</v>
      </c>
      <c r="E207" s="129"/>
      <c r="F207" s="278"/>
      <c r="G207" s="278"/>
      <c r="H207" s="278"/>
      <c r="I207" s="278"/>
      <c r="J207" s="278"/>
      <c r="K207" s="278"/>
      <c r="L207" s="278"/>
      <c r="M207" s="278"/>
      <c r="N207" s="278"/>
      <c r="O207" s="278"/>
      <c r="P207" s="279"/>
      <c r="Q207" s="279" t="s">
        <v>1745</v>
      </c>
      <c r="R207" s="126"/>
    </row>
    <row r="208" spans="1:18" ht="102" customHeight="1">
      <c r="A208" s="180">
        <v>44044</v>
      </c>
      <c r="B208" s="278" t="s">
        <v>241</v>
      </c>
      <c r="C208" s="278" t="s">
        <v>599</v>
      </c>
      <c r="D208" s="278" t="s">
        <v>377</v>
      </c>
      <c r="E208" s="129" t="s">
        <v>923</v>
      </c>
      <c r="F208" s="129" t="s">
        <v>895</v>
      </c>
      <c r="G208" s="278"/>
      <c r="H208" s="278"/>
      <c r="I208" s="278"/>
      <c r="J208" s="278"/>
      <c r="K208" s="278"/>
      <c r="L208" s="278"/>
      <c r="M208" s="278"/>
      <c r="N208" s="278"/>
      <c r="O208" s="278"/>
      <c r="P208" s="279" t="s">
        <v>1184</v>
      </c>
      <c r="Q208" s="279" t="s">
        <v>335</v>
      </c>
      <c r="R208" s="126" t="s">
        <v>924</v>
      </c>
    </row>
    <row r="209" spans="1:18" ht="91.5" customHeight="1">
      <c r="A209" s="180">
        <v>44105</v>
      </c>
      <c r="B209" s="278" t="s">
        <v>241</v>
      </c>
      <c r="C209" s="278" t="s">
        <v>599</v>
      </c>
      <c r="D209" s="278" t="s">
        <v>377</v>
      </c>
      <c r="E209" s="129" t="s">
        <v>1355</v>
      </c>
      <c r="F209" s="129" t="s">
        <v>1356</v>
      </c>
      <c r="G209" s="278"/>
      <c r="H209" s="278"/>
      <c r="I209" s="278" t="s">
        <v>1357</v>
      </c>
      <c r="J209" s="278"/>
      <c r="K209" s="278"/>
      <c r="L209" s="278"/>
      <c r="M209" s="278"/>
      <c r="N209" s="278"/>
      <c r="O209" s="278"/>
      <c r="P209" s="279"/>
      <c r="Q209" s="279" t="s">
        <v>1656</v>
      </c>
      <c r="R209" s="126" t="s">
        <v>1746</v>
      </c>
    </row>
    <row r="210" spans="1:18" ht="41.25" customHeight="1">
      <c r="A210" s="180">
        <v>43862</v>
      </c>
      <c r="B210" s="278" t="s">
        <v>242</v>
      </c>
      <c r="C210" s="278" t="s">
        <v>278</v>
      </c>
      <c r="D210" s="278" t="s">
        <v>262</v>
      </c>
      <c r="E210" s="278" t="s">
        <v>279</v>
      </c>
      <c r="F210" s="278"/>
      <c r="G210" s="278"/>
      <c r="H210" s="278"/>
      <c r="I210" s="278" t="s">
        <v>281</v>
      </c>
      <c r="J210" s="278" t="s">
        <v>394</v>
      </c>
      <c r="K210" s="190"/>
      <c r="L210" s="190"/>
      <c r="M210" s="190"/>
      <c r="N210" s="190"/>
      <c r="O210" s="190"/>
      <c r="P210" s="279"/>
      <c r="Q210" s="279" t="s">
        <v>395</v>
      </c>
      <c r="R210" s="126" t="s">
        <v>280</v>
      </c>
    </row>
    <row r="211" spans="1:18" ht="41.25" customHeight="1">
      <c r="A211" s="180">
        <v>44105</v>
      </c>
      <c r="B211" s="278" t="s">
        <v>242</v>
      </c>
      <c r="C211" s="278" t="s">
        <v>278</v>
      </c>
      <c r="D211" s="278" t="s">
        <v>1337</v>
      </c>
      <c r="E211" s="278" t="s">
        <v>1306</v>
      </c>
      <c r="F211" s="278"/>
      <c r="G211" s="278"/>
      <c r="H211" s="278"/>
      <c r="I211" s="278" t="s">
        <v>1315</v>
      </c>
      <c r="J211" s="278" t="s">
        <v>1316</v>
      </c>
      <c r="K211" s="190"/>
      <c r="L211" s="190"/>
      <c r="M211" s="190"/>
      <c r="N211" s="190"/>
      <c r="O211" s="190"/>
      <c r="P211" s="279"/>
      <c r="Q211" s="279" t="s">
        <v>1353</v>
      </c>
      <c r="R211" s="126" t="s">
        <v>1317</v>
      </c>
    </row>
    <row r="212" spans="1:18" ht="36" customHeight="1">
      <c r="A212" s="180"/>
      <c r="B212" s="278" t="s">
        <v>243</v>
      </c>
      <c r="C212" s="278" t="s">
        <v>205</v>
      </c>
      <c r="D212" s="278"/>
      <c r="E212" s="278"/>
      <c r="F212" s="278"/>
      <c r="G212" s="278"/>
      <c r="H212" s="278"/>
      <c r="I212" s="278"/>
      <c r="J212" s="278"/>
      <c r="K212" s="278"/>
      <c r="L212" s="278"/>
      <c r="M212" s="278"/>
      <c r="N212" s="278"/>
      <c r="O212" s="133"/>
      <c r="P212" s="133"/>
      <c r="Q212" s="279"/>
      <c r="R212" s="126"/>
    </row>
    <row r="213" spans="1:18" ht="38.25" customHeight="1">
      <c r="A213" s="180"/>
      <c r="B213" s="278" t="s">
        <v>252</v>
      </c>
      <c r="C213" s="278" t="s">
        <v>205</v>
      </c>
      <c r="D213" s="278"/>
      <c r="E213" s="278"/>
      <c r="F213" s="278"/>
      <c r="G213" s="278"/>
      <c r="H213" s="278"/>
      <c r="I213" s="278"/>
      <c r="J213" s="129"/>
      <c r="K213" s="223"/>
      <c r="L213" s="223"/>
      <c r="M213" s="223"/>
      <c r="N213" s="223"/>
      <c r="O213" s="223"/>
      <c r="P213" s="223"/>
      <c r="Q213" s="245"/>
      <c r="R213" s="126"/>
    </row>
    <row r="214" spans="1:18" ht="38.25" customHeight="1">
      <c r="A214" s="180"/>
      <c r="B214" s="278" t="s">
        <v>251</v>
      </c>
      <c r="C214" s="278" t="s">
        <v>205</v>
      </c>
      <c r="D214" s="278"/>
      <c r="E214" s="278"/>
      <c r="F214" s="278"/>
      <c r="G214" s="190"/>
      <c r="H214" s="190"/>
      <c r="I214" s="190"/>
      <c r="J214" s="190"/>
      <c r="K214" s="190"/>
      <c r="L214" s="190"/>
      <c r="M214" s="190"/>
      <c r="N214" s="190"/>
      <c r="O214" s="190"/>
      <c r="P214" s="141"/>
      <c r="Q214" s="246"/>
      <c r="R214" s="247"/>
    </row>
    <row r="215" spans="1:18" ht="62.25" customHeight="1">
      <c r="A215" s="180">
        <v>43800</v>
      </c>
      <c r="B215" s="278" t="s">
        <v>250</v>
      </c>
      <c r="C215" s="278" t="s">
        <v>197</v>
      </c>
      <c r="D215" s="278" t="s">
        <v>534</v>
      </c>
      <c r="E215" s="278"/>
      <c r="F215" s="278"/>
      <c r="G215" s="278"/>
      <c r="H215" s="190"/>
      <c r="I215" s="278"/>
      <c r="J215" s="190"/>
      <c r="K215" s="190"/>
      <c r="L215" s="190"/>
      <c r="M215" s="190"/>
      <c r="N215" s="334" t="s">
        <v>568</v>
      </c>
      <c r="O215" s="334"/>
      <c r="P215" s="280"/>
      <c r="Q215" s="280"/>
      <c r="R215" s="126"/>
    </row>
    <row r="216" spans="1:18" ht="40.5" customHeight="1">
      <c r="A216" s="180">
        <v>44075</v>
      </c>
      <c r="B216" s="278" t="s">
        <v>250</v>
      </c>
      <c r="C216" s="278" t="s">
        <v>929</v>
      </c>
      <c r="D216" s="278" t="s">
        <v>930</v>
      </c>
      <c r="E216" s="278" t="s">
        <v>932</v>
      </c>
      <c r="F216" s="278" t="s">
        <v>392</v>
      </c>
      <c r="G216" s="278"/>
      <c r="H216" s="190"/>
      <c r="I216" s="278"/>
      <c r="J216" s="190"/>
      <c r="K216" s="190"/>
      <c r="L216" s="190"/>
      <c r="M216" s="190"/>
      <c r="N216" s="280"/>
      <c r="O216" s="280"/>
      <c r="P216" s="280"/>
      <c r="Q216" s="280" t="s">
        <v>931</v>
      </c>
      <c r="R216" s="126"/>
    </row>
    <row r="217" spans="1:18" ht="40.5" customHeight="1">
      <c r="A217" s="180">
        <v>44105</v>
      </c>
      <c r="B217" s="278" t="s">
        <v>250</v>
      </c>
      <c r="C217" s="278" t="s">
        <v>929</v>
      </c>
      <c r="D217" s="278" t="s">
        <v>581</v>
      </c>
      <c r="E217" s="278" t="s">
        <v>1162</v>
      </c>
      <c r="F217" s="278" t="s">
        <v>410</v>
      </c>
      <c r="G217" s="278"/>
      <c r="H217" s="190"/>
      <c r="I217" s="278"/>
      <c r="J217" s="190"/>
      <c r="K217" s="190"/>
      <c r="L217" s="190"/>
      <c r="M217" s="190"/>
      <c r="N217" s="280"/>
      <c r="O217" s="280"/>
      <c r="P217" s="280"/>
      <c r="Q217" s="280" t="s">
        <v>1287</v>
      </c>
      <c r="R217" s="126"/>
    </row>
    <row r="218" spans="1:18" ht="64.5" customHeight="1">
      <c r="A218" s="180">
        <v>44136</v>
      </c>
      <c r="B218" s="278" t="s">
        <v>250</v>
      </c>
      <c r="C218" s="278" t="s">
        <v>1572</v>
      </c>
      <c r="D218" s="278" t="s">
        <v>1571</v>
      </c>
      <c r="E218" s="278" t="s">
        <v>1574</v>
      </c>
      <c r="F218" s="278" t="s">
        <v>1573</v>
      </c>
      <c r="G218" s="190"/>
      <c r="H218" s="190"/>
      <c r="I218" s="190"/>
      <c r="J218" s="190"/>
      <c r="K218" s="190"/>
      <c r="L218" s="190"/>
      <c r="M218" s="190"/>
      <c r="N218" s="190"/>
      <c r="O218" s="190"/>
      <c r="P218" s="279" t="s">
        <v>1772</v>
      </c>
      <c r="Q218" s="133"/>
      <c r="R218" s="126"/>
    </row>
    <row r="219" spans="1:18" ht="53.25" customHeight="1">
      <c r="A219" s="180">
        <v>43525</v>
      </c>
      <c r="B219" s="278" t="s">
        <v>249</v>
      </c>
      <c r="C219" s="278" t="s">
        <v>307</v>
      </c>
      <c r="D219" s="278" t="s">
        <v>418</v>
      </c>
      <c r="E219" s="278" t="s">
        <v>422</v>
      </c>
      <c r="F219" s="278" t="s">
        <v>419</v>
      </c>
      <c r="G219" s="278"/>
      <c r="H219" s="278"/>
      <c r="I219" s="278" t="s">
        <v>423</v>
      </c>
      <c r="J219" s="278" t="s">
        <v>421</v>
      </c>
      <c r="K219" s="190"/>
      <c r="L219" s="190"/>
      <c r="M219" s="190"/>
      <c r="N219" s="190"/>
      <c r="O219" s="190"/>
      <c r="P219" s="279"/>
      <c r="Q219" s="279" t="s">
        <v>308</v>
      </c>
      <c r="R219" s="126" t="s">
        <v>420</v>
      </c>
    </row>
    <row r="220" spans="1:18" ht="35.25" customHeight="1">
      <c r="A220" s="180">
        <v>43586</v>
      </c>
      <c r="B220" s="278" t="s">
        <v>249</v>
      </c>
      <c r="C220" s="278" t="s">
        <v>307</v>
      </c>
      <c r="D220" s="278" t="s">
        <v>418</v>
      </c>
      <c r="E220" s="278" t="s">
        <v>760</v>
      </c>
      <c r="F220" s="278" t="s">
        <v>761</v>
      </c>
      <c r="G220" s="278"/>
      <c r="H220" s="278"/>
      <c r="I220" s="278"/>
      <c r="J220" s="278"/>
      <c r="K220" s="190"/>
      <c r="L220" s="190"/>
      <c r="M220" s="190"/>
      <c r="N220" s="190"/>
      <c r="O220" s="190"/>
      <c r="P220" s="279"/>
      <c r="Q220" s="279" t="s">
        <v>633</v>
      </c>
      <c r="R220" s="126" t="s">
        <v>1002</v>
      </c>
    </row>
    <row r="221" spans="1:18" ht="38.25" customHeight="1">
      <c r="A221" s="180">
        <v>43617</v>
      </c>
      <c r="B221" s="278" t="s">
        <v>249</v>
      </c>
      <c r="C221" s="278" t="s">
        <v>307</v>
      </c>
      <c r="D221" s="278" t="s">
        <v>418</v>
      </c>
      <c r="E221" s="278" t="s">
        <v>762</v>
      </c>
      <c r="F221" s="278" t="s">
        <v>763</v>
      </c>
      <c r="G221" s="278"/>
      <c r="H221" s="278"/>
      <c r="I221" s="278"/>
      <c r="J221" s="278"/>
      <c r="K221" s="190"/>
      <c r="L221" s="190"/>
      <c r="M221" s="190"/>
      <c r="N221" s="190"/>
      <c r="O221" s="190"/>
      <c r="P221" s="279"/>
      <c r="Q221" s="279" t="s">
        <v>764</v>
      </c>
      <c r="R221" s="126" t="s">
        <v>1002</v>
      </c>
    </row>
    <row r="222" spans="1:18" ht="39" customHeight="1">
      <c r="A222" s="180">
        <v>43617</v>
      </c>
      <c r="B222" s="278" t="s">
        <v>249</v>
      </c>
      <c r="C222" s="278" t="s">
        <v>307</v>
      </c>
      <c r="D222" s="278" t="s">
        <v>418</v>
      </c>
      <c r="E222" s="278" t="s">
        <v>758</v>
      </c>
      <c r="F222" s="278"/>
      <c r="G222" s="278"/>
      <c r="H222" s="278"/>
      <c r="I222" s="129" t="s">
        <v>666</v>
      </c>
      <c r="J222" s="129" t="s">
        <v>667</v>
      </c>
      <c r="K222" s="190"/>
      <c r="L222" s="190"/>
      <c r="M222" s="190"/>
      <c r="N222" s="190"/>
      <c r="O222" s="190"/>
      <c r="P222" s="279"/>
      <c r="Q222" s="279" t="s">
        <v>759</v>
      </c>
      <c r="R222" s="126" t="s">
        <v>665</v>
      </c>
    </row>
    <row r="223" spans="1:18" ht="51" customHeight="1">
      <c r="A223" s="180">
        <v>43678</v>
      </c>
      <c r="B223" s="278" t="s">
        <v>249</v>
      </c>
      <c r="C223" s="278" t="s">
        <v>307</v>
      </c>
      <c r="D223" s="278" t="s">
        <v>1001</v>
      </c>
      <c r="E223" s="278" t="s">
        <v>900</v>
      </c>
      <c r="F223" s="278"/>
      <c r="G223" s="278"/>
      <c r="H223" s="278"/>
      <c r="I223" s="129"/>
      <c r="J223" s="129"/>
      <c r="K223" s="190"/>
      <c r="L223" s="190"/>
      <c r="M223" s="190"/>
      <c r="N223" s="190"/>
      <c r="O223" s="190"/>
      <c r="P223" s="279"/>
      <c r="Q223" s="279" t="s">
        <v>901</v>
      </c>
      <c r="R223" s="126" t="s">
        <v>1002</v>
      </c>
    </row>
    <row r="224" spans="1:18" ht="42" customHeight="1">
      <c r="A224" s="180">
        <v>43891</v>
      </c>
      <c r="B224" s="278" t="s">
        <v>248</v>
      </c>
      <c r="C224" s="278" t="s">
        <v>411</v>
      </c>
      <c r="D224" s="278" t="s">
        <v>377</v>
      </c>
      <c r="E224" s="278"/>
      <c r="F224" s="278" t="s">
        <v>412</v>
      </c>
      <c r="G224" s="190"/>
      <c r="H224" s="190"/>
      <c r="I224" s="190"/>
      <c r="J224" s="190"/>
      <c r="K224" s="190"/>
      <c r="L224" s="190"/>
      <c r="M224" s="190"/>
      <c r="N224" s="333" t="s">
        <v>729</v>
      </c>
      <c r="O224" s="333"/>
      <c r="P224" s="279"/>
      <c r="Q224" s="279" t="s">
        <v>728</v>
      </c>
      <c r="R224" s="126"/>
    </row>
    <row r="225" spans="1:18" ht="38.25" customHeight="1">
      <c r="A225" s="180">
        <v>43891</v>
      </c>
      <c r="B225" s="278" t="s">
        <v>248</v>
      </c>
      <c r="C225" s="278" t="s">
        <v>411</v>
      </c>
      <c r="D225" s="278" t="s">
        <v>377</v>
      </c>
      <c r="E225" s="278"/>
      <c r="F225" s="278" t="s">
        <v>413</v>
      </c>
      <c r="G225" s="190"/>
      <c r="H225" s="190"/>
      <c r="I225" s="190"/>
      <c r="J225" s="190"/>
      <c r="K225" s="190"/>
      <c r="L225" s="190"/>
      <c r="M225" s="190"/>
      <c r="N225" s="333" t="s">
        <v>730</v>
      </c>
      <c r="O225" s="333"/>
      <c r="P225" s="190"/>
      <c r="Q225" s="279" t="s">
        <v>728</v>
      </c>
      <c r="R225" s="126"/>
    </row>
    <row r="226" spans="1:18" ht="38.25" customHeight="1">
      <c r="A226" s="180">
        <v>43891</v>
      </c>
      <c r="B226" s="278" t="s">
        <v>248</v>
      </c>
      <c r="C226" s="278" t="s">
        <v>411</v>
      </c>
      <c r="D226" s="278" t="s">
        <v>377</v>
      </c>
      <c r="E226" s="278"/>
      <c r="F226" s="278" t="s">
        <v>414</v>
      </c>
      <c r="G226" s="190"/>
      <c r="H226" s="190"/>
      <c r="I226" s="190"/>
      <c r="J226" s="190"/>
      <c r="K226" s="190"/>
      <c r="L226" s="190"/>
      <c r="M226" s="190"/>
      <c r="N226" s="333" t="s">
        <v>731</v>
      </c>
      <c r="O226" s="333"/>
      <c r="P226" s="190"/>
      <c r="Q226" s="279" t="s">
        <v>728</v>
      </c>
      <c r="R226" s="126"/>
    </row>
    <row r="227" spans="1:18" ht="38.25" customHeight="1">
      <c r="A227" s="180">
        <v>43952</v>
      </c>
      <c r="B227" s="278" t="s">
        <v>248</v>
      </c>
      <c r="C227" s="278" t="s">
        <v>411</v>
      </c>
      <c r="D227" s="278" t="s">
        <v>547</v>
      </c>
      <c r="E227" s="278"/>
      <c r="F227" s="278"/>
      <c r="G227" s="190"/>
      <c r="H227" s="190"/>
      <c r="I227" s="190"/>
      <c r="J227" s="190"/>
      <c r="K227" s="190"/>
      <c r="L227" s="190"/>
      <c r="M227" s="190"/>
      <c r="N227" s="190"/>
      <c r="O227" s="190"/>
      <c r="P227" s="190"/>
      <c r="Q227" s="279" t="s">
        <v>598</v>
      </c>
      <c r="R227" s="126"/>
    </row>
    <row r="228" spans="1:18" ht="38.25" customHeight="1">
      <c r="A228" s="180">
        <v>44044</v>
      </c>
      <c r="B228" s="278" t="s">
        <v>248</v>
      </c>
      <c r="C228" s="278" t="s">
        <v>889</v>
      </c>
      <c r="D228" s="278" t="s">
        <v>581</v>
      </c>
      <c r="E228" s="278" t="s">
        <v>898</v>
      </c>
      <c r="F228" s="278" t="s">
        <v>890</v>
      </c>
      <c r="G228" s="190"/>
      <c r="H228" s="190"/>
      <c r="I228" s="190"/>
      <c r="J228" s="190"/>
      <c r="K228" s="190"/>
      <c r="L228" s="190"/>
      <c r="M228" s="190"/>
      <c r="N228" s="190"/>
      <c r="O228" s="190"/>
      <c r="P228" s="190"/>
      <c r="Q228" s="279" t="s">
        <v>880</v>
      </c>
      <c r="R228" s="126"/>
    </row>
    <row r="229" spans="1:18" ht="38.25" customHeight="1">
      <c r="A229" s="180">
        <v>44075</v>
      </c>
      <c r="B229" s="278" t="s">
        <v>248</v>
      </c>
      <c r="C229" s="278" t="s">
        <v>889</v>
      </c>
      <c r="D229" s="278" t="s">
        <v>1105</v>
      </c>
      <c r="E229" s="278" t="s">
        <v>955</v>
      </c>
      <c r="F229" s="278"/>
      <c r="G229" s="190"/>
      <c r="H229" s="190"/>
      <c r="I229" s="278" t="s">
        <v>959</v>
      </c>
      <c r="J229" s="278" t="s">
        <v>960</v>
      </c>
      <c r="K229" s="190"/>
      <c r="L229" s="190"/>
      <c r="M229" s="190"/>
      <c r="N229" s="190"/>
      <c r="O229" s="190"/>
      <c r="P229" s="190"/>
      <c r="Q229" s="279" t="s">
        <v>954</v>
      </c>
      <c r="R229" s="126"/>
    </row>
    <row r="230" spans="1:18" ht="38.25" customHeight="1">
      <c r="A230" s="180">
        <v>44136</v>
      </c>
      <c r="B230" s="278" t="s">
        <v>248</v>
      </c>
      <c r="C230" s="278" t="s">
        <v>411</v>
      </c>
      <c r="D230" s="278" t="s">
        <v>377</v>
      </c>
      <c r="E230" s="278" t="s">
        <v>1411</v>
      </c>
      <c r="F230" s="278" t="s">
        <v>1412</v>
      </c>
      <c r="G230" s="190"/>
      <c r="H230" s="190"/>
      <c r="I230" s="278"/>
      <c r="J230" s="278"/>
      <c r="K230" s="190"/>
      <c r="L230" s="190"/>
      <c r="M230" s="190"/>
      <c r="N230" s="190"/>
      <c r="O230" s="190"/>
      <c r="P230" s="190"/>
      <c r="Q230" s="279"/>
      <c r="R230" s="126"/>
    </row>
    <row r="231" spans="1:18" ht="38.25" customHeight="1">
      <c r="A231" s="180">
        <v>44136</v>
      </c>
      <c r="B231" s="278" t="s">
        <v>248</v>
      </c>
      <c r="C231" s="278" t="s">
        <v>889</v>
      </c>
      <c r="D231" s="278" t="s">
        <v>418</v>
      </c>
      <c r="E231" s="278"/>
      <c r="F231" s="278" t="s">
        <v>410</v>
      </c>
      <c r="G231" s="190"/>
      <c r="H231" s="190"/>
      <c r="I231" s="278" t="s">
        <v>1413</v>
      </c>
      <c r="J231" s="129" t="s">
        <v>1414</v>
      </c>
      <c r="K231" s="190"/>
      <c r="L231" s="190"/>
      <c r="M231" s="190"/>
      <c r="N231" s="190"/>
      <c r="O231" s="190"/>
      <c r="P231" s="190"/>
      <c r="Q231" s="279" t="s">
        <v>1324</v>
      </c>
      <c r="R231" s="126"/>
    </row>
    <row r="232" spans="1:18" ht="78.75" customHeight="1">
      <c r="A232" s="180">
        <v>43862</v>
      </c>
      <c r="B232" s="278" t="s">
        <v>247</v>
      </c>
      <c r="C232" s="278" t="s">
        <v>273</v>
      </c>
      <c r="D232" s="278" t="s">
        <v>418</v>
      </c>
      <c r="E232" s="278" t="s">
        <v>271</v>
      </c>
      <c r="F232" s="278" t="s">
        <v>502</v>
      </c>
      <c r="G232" s="278"/>
      <c r="H232" s="278"/>
      <c r="I232" s="278" t="s">
        <v>501</v>
      </c>
      <c r="J232" s="278" t="s">
        <v>503</v>
      </c>
      <c r="K232" s="278"/>
      <c r="L232" s="278"/>
      <c r="M232" s="278"/>
      <c r="N232" s="278"/>
      <c r="O232" s="278"/>
      <c r="P232" s="278"/>
      <c r="Q232" s="279" t="s">
        <v>504</v>
      </c>
      <c r="R232" s="126" t="s">
        <v>272</v>
      </c>
    </row>
    <row r="233" spans="1:18" ht="38.25" customHeight="1">
      <c r="A233" s="180">
        <v>43922</v>
      </c>
      <c r="B233" s="278" t="s">
        <v>247</v>
      </c>
      <c r="C233" s="278" t="s">
        <v>577</v>
      </c>
      <c r="D233" s="278" t="s">
        <v>418</v>
      </c>
      <c r="E233" s="278" t="s">
        <v>592</v>
      </c>
      <c r="F233" s="278"/>
      <c r="G233" s="278"/>
      <c r="H233" s="278"/>
      <c r="I233" s="278" t="s">
        <v>590</v>
      </c>
      <c r="J233" s="278" t="s">
        <v>591</v>
      </c>
      <c r="K233" s="278"/>
      <c r="L233" s="278"/>
      <c r="M233" s="278"/>
      <c r="N233" s="278"/>
      <c r="O233" s="278"/>
      <c r="P233" s="278"/>
      <c r="Q233" s="279" t="s">
        <v>578</v>
      </c>
      <c r="R233" s="126"/>
    </row>
    <row r="234" spans="1:18" ht="52.5" customHeight="1">
      <c r="A234" s="180">
        <v>43922</v>
      </c>
      <c r="B234" s="278" t="s">
        <v>247</v>
      </c>
      <c r="C234" s="278" t="s">
        <v>790</v>
      </c>
      <c r="D234" s="278" t="s">
        <v>377</v>
      </c>
      <c r="E234" s="278" t="s">
        <v>705</v>
      </c>
      <c r="F234" s="278">
        <v>2014</v>
      </c>
      <c r="G234" s="278"/>
      <c r="H234" s="278"/>
      <c r="I234" s="278"/>
      <c r="J234" s="278"/>
      <c r="K234" s="278"/>
      <c r="L234" s="278"/>
      <c r="M234" s="278"/>
      <c r="N234" s="278"/>
      <c r="O234" s="278"/>
      <c r="P234" s="278"/>
      <c r="Q234" s="279" t="s">
        <v>1657</v>
      </c>
      <c r="R234" s="126"/>
    </row>
    <row r="235" spans="1:18" ht="51" customHeight="1">
      <c r="A235" s="180">
        <v>43952</v>
      </c>
      <c r="B235" s="278" t="s">
        <v>247</v>
      </c>
      <c r="C235" s="278" t="s">
        <v>791</v>
      </c>
      <c r="D235" s="278" t="s">
        <v>818</v>
      </c>
      <c r="E235" s="278" t="s">
        <v>792</v>
      </c>
      <c r="F235" s="278" t="s">
        <v>793</v>
      </c>
      <c r="G235" s="278"/>
      <c r="H235" s="278"/>
      <c r="I235" s="278"/>
      <c r="J235" s="278"/>
      <c r="K235" s="278"/>
      <c r="L235" s="278"/>
      <c r="M235" s="278"/>
      <c r="N235" s="278"/>
      <c r="O235" s="278"/>
      <c r="P235" s="278"/>
      <c r="Q235" s="279" t="s">
        <v>1658</v>
      </c>
      <c r="R235" s="126"/>
    </row>
    <row r="236" spans="1:18" ht="39.75" customHeight="1">
      <c r="A236" s="180">
        <v>44013</v>
      </c>
      <c r="B236" s="278" t="s">
        <v>247</v>
      </c>
      <c r="C236" s="278" t="s">
        <v>273</v>
      </c>
      <c r="D236" s="278" t="s">
        <v>292</v>
      </c>
      <c r="E236" s="278" t="s">
        <v>1281</v>
      </c>
      <c r="F236" s="278" t="s">
        <v>1282</v>
      </c>
      <c r="G236" s="278"/>
      <c r="H236" s="278"/>
      <c r="I236" s="278"/>
      <c r="J236" s="278"/>
      <c r="K236" s="278"/>
      <c r="L236" s="278"/>
      <c r="M236" s="278"/>
      <c r="N236" s="278"/>
      <c r="O236" s="278"/>
      <c r="P236" s="278"/>
      <c r="Q236" s="279" t="s">
        <v>1283</v>
      </c>
      <c r="R236" s="126"/>
    </row>
    <row r="237" spans="1:18" ht="44.25" customHeight="1">
      <c r="A237" s="180">
        <v>44044</v>
      </c>
      <c r="B237" s="278" t="s">
        <v>247</v>
      </c>
      <c r="C237" s="278" t="s">
        <v>791</v>
      </c>
      <c r="D237" s="278" t="s">
        <v>292</v>
      </c>
      <c r="E237" s="278" t="s">
        <v>906</v>
      </c>
      <c r="F237" s="278" t="s">
        <v>907</v>
      </c>
      <c r="G237" s="278"/>
      <c r="H237" s="278"/>
      <c r="I237" s="278"/>
      <c r="J237" s="278"/>
      <c r="K237" s="278"/>
      <c r="L237" s="278"/>
      <c r="M237" s="278"/>
      <c r="N237" s="278"/>
      <c r="O237" s="278"/>
      <c r="P237" s="278"/>
      <c r="Q237" s="279" t="s">
        <v>880</v>
      </c>
      <c r="R237" s="126"/>
    </row>
    <row r="238" spans="1:18" ht="93" customHeight="1">
      <c r="A238" s="180">
        <v>43891</v>
      </c>
      <c r="B238" s="278" t="s">
        <v>246</v>
      </c>
      <c r="C238" s="278" t="s">
        <v>1747</v>
      </c>
      <c r="D238" s="248" t="s">
        <v>536</v>
      </c>
      <c r="E238" s="129" t="s">
        <v>305</v>
      </c>
      <c r="F238" s="278"/>
      <c r="G238" s="278"/>
      <c r="H238" s="129"/>
      <c r="I238" s="199"/>
      <c r="J238" s="199"/>
      <c r="K238" s="278"/>
      <c r="L238" s="249"/>
      <c r="M238" s="199"/>
      <c r="N238" s="199"/>
      <c r="O238" s="199"/>
      <c r="P238" s="279"/>
      <c r="Q238" s="279" t="s">
        <v>1638</v>
      </c>
      <c r="R238" s="126" t="s">
        <v>306</v>
      </c>
    </row>
    <row r="239" spans="1:18" ht="38.25" customHeight="1">
      <c r="A239" s="180">
        <v>44105</v>
      </c>
      <c r="B239" s="278" t="s">
        <v>245</v>
      </c>
      <c r="C239" s="278" t="s">
        <v>1174</v>
      </c>
      <c r="D239" s="278" t="s">
        <v>292</v>
      </c>
      <c r="E239" s="278" t="s">
        <v>1175</v>
      </c>
      <c r="F239" s="278" t="s">
        <v>410</v>
      </c>
      <c r="G239" s="278"/>
      <c r="H239" s="278"/>
      <c r="I239" s="278"/>
      <c r="J239" s="278"/>
      <c r="K239" s="278"/>
      <c r="L239" s="278"/>
      <c r="M239" s="278"/>
      <c r="N239" s="278"/>
      <c r="O239" s="278"/>
      <c r="P239" s="279"/>
      <c r="Q239" s="279" t="s">
        <v>1002</v>
      </c>
      <c r="R239" s="126" t="s">
        <v>1575</v>
      </c>
    </row>
    <row r="240" spans="1:18" ht="41.25" customHeight="1" thickBot="1">
      <c r="A240" s="195"/>
      <c r="B240" s="65" t="s">
        <v>244</v>
      </c>
      <c r="C240" s="65" t="s">
        <v>205</v>
      </c>
      <c r="D240" s="65"/>
      <c r="E240" s="250"/>
      <c r="F240" s="65"/>
      <c r="G240" s="65"/>
      <c r="H240" s="250"/>
      <c r="I240" s="65"/>
      <c r="J240" s="250"/>
      <c r="K240" s="251"/>
      <c r="L240" s="251"/>
      <c r="M240" s="251"/>
      <c r="N240" s="251"/>
      <c r="O240" s="251"/>
      <c r="P240" s="251"/>
      <c r="Q240" s="65"/>
      <c r="R240" s="152"/>
    </row>
  </sheetData>
  <mergeCells count="19">
    <mergeCell ref="A2:R2"/>
    <mergeCell ref="G4:H4"/>
    <mergeCell ref="I4:J4"/>
    <mergeCell ref="K4:M4"/>
    <mergeCell ref="A3:A5"/>
    <mergeCell ref="B3:B5"/>
    <mergeCell ref="C3:C5"/>
    <mergeCell ref="D3:D5"/>
    <mergeCell ref="E3:E5"/>
    <mergeCell ref="F3:F5"/>
    <mergeCell ref="G3:R3"/>
    <mergeCell ref="N4:O4"/>
    <mergeCell ref="Q4:Q5"/>
    <mergeCell ref="R4:R5"/>
    <mergeCell ref="A6:R6"/>
    <mergeCell ref="N224:O224"/>
    <mergeCell ref="N225:O225"/>
    <mergeCell ref="N226:O226"/>
    <mergeCell ref="N215:O215"/>
  </mergeCells>
  <phoneticPr fontId="5" type="noConversion"/>
  <pageMargins left="0.19685039370078741" right="0.19685039370078741" top="0.39370078740157483" bottom="0.19685039370078741" header="0.31496062992125984" footer="0.31496062992125984"/>
  <pageSetup paperSize="9" scale="52" orientation="landscape" r:id="rId1"/>
</worksheet>
</file>

<file path=xl/worksheets/sheet7.xml><?xml version="1.0" encoding="utf-8"?>
<worksheet xmlns="http://schemas.openxmlformats.org/spreadsheetml/2006/main" xmlns:r="http://schemas.openxmlformats.org/officeDocument/2006/relationships">
  <sheetPr>
    <tabColor rgb="FFFF0000"/>
    <pageSetUpPr fitToPage="1"/>
  </sheetPr>
  <dimension ref="A1:P24"/>
  <sheetViews>
    <sheetView view="pageBreakPreview" topLeftCell="A16" zoomScale="75" zoomScaleSheetLayoutView="75" workbookViewId="0">
      <selection activeCell="B6" sqref="B6"/>
    </sheetView>
  </sheetViews>
  <sheetFormatPr defaultRowHeight="17.25"/>
  <cols>
    <col min="1" max="1" width="6.85546875" style="74" customWidth="1"/>
    <col min="2" max="2" width="86.5703125" style="74" customWidth="1"/>
    <col min="3" max="3" width="10.140625" style="74" customWidth="1"/>
    <col min="4" max="4" width="6.140625" style="74" customWidth="1"/>
    <col min="5" max="5" width="10.85546875" style="74" customWidth="1"/>
    <col min="6" max="6" width="5.85546875" style="74" customWidth="1"/>
    <col min="7" max="7" width="13" style="74" customWidth="1"/>
    <col min="8" max="8" width="5.28515625" style="74" customWidth="1"/>
    <col min="9" max="9" width="10.7109375" style="74" customWidth="1"/>
    <col min="10" max="10" width="5.7109375" style="74" customWidth="1"/>
    <col min="11" max="11" width="10.28515625" style="74" customWidth="1"/>
    <col min="12" max="12" width="5.7109375" style="74" customWidth="1"/>
    <col min="13" max="13" width="9.140625" style="74"/>
    <col min="14" max="14" width="6" style="74" customWidth="1"/>
    <col min="15" max="15" width="9.140625" style="74"/>
    <col min="16" max="16" width="7.140625" style="74" customWidth="1"/>
    <col min="17" max="16384" width="9.140625" style="74"/>
  </cols>
  <sheetData>
    <row r="1" spans="1:16" ht="18">
      <c r="P1" s="113" t="s">
        <v>196</v>
      </c>
    </row>
    <row r="2" spans="1:16">
      <c r="A2" s="348" t="s">
        <v>77</v>
      </c>
      <c r="B2" s="348"/>
      <c r="C2" s="348"/>
      <c r="D2" s="348"/>
      <c r="E2" s="348"/>
      <c r="F2" s="348"/>
      <c r="G2" s="348"/>
      <c r="H2" s="348"/>
      <c r="I2" s="348"/>
      <c r="J2" s="348"/>
      <c r="K2" s="348"/>
      <c r="L2" s="348"/>
      <c r="M2" s="348"/>
      <c r="N2" s="348"/>
      <c r="O2" s="348"/>
      <c r="P2" s="349"/>
    </row>
    <row r="3" spans="1:16" ht="18" thickBot="1"/>
    <row r="4" spans="1:16" ht="36" customHeight="1" thickBot="1">
      <c r="A4" s="340" t="s">
        <v>69</v>
      </c>
      <c r="B4" s="342" t="s">
        <v>204</v>
      </c>
      <c r="C4" s="344" t="s">
        <v>1610</v>
      </c>
      <c r="D4" s="345"/>
      <c r="E4" s="346"/>
      <c r="F4" s="346"/>
      <c r="G4" s="346"/>
      <c r="H4" s="346"/>
      <c r="I4" s="346"/>
      <c r="J4" s="346"/>
      <c r="K4" s="346"/>
      <c r="L4" s="346"/>
      <c r="M4" s="346"/>
      <c r="N4" s="346"/>
      <c r="O4" s="346"/>
      <c r="P4" s="347"/>
    </row>
    <row r="5" spans="1:16" ht="162" customHeight="1" thickBot="1">
      <c r="A5" s="341"/>
      <c r="B5" s="343"/>
      <c r="C5" s="252" t="s">
        <v>70</v>
      </c>
      <c r="D5" s="253" t="s">
        <v>16</v>
      </c>
      <c r="E5" s="253" t="s">
        <v>71</v>
      </c>
      <c r="F5" s="253" t="s">
        <v>16</v>
      </c>
      <c r="G5" s="253" t="s">
        <v>72</v>
      </c>
      <c r="H5" s="253" t="s">
        <v>16</v>
      </c>
      <c r="I5" s="253" t="s">
        <v>17</v>
      </c>
      <c r="J5" s="253" t="s">
        <v>16</v>
      </c>
      <c r="K5" s="253" t="s">
        <v>78</v>
      </c>
      <c r="L5" s="253" t="s">
        <v>16</v>
      </c>
      <c r="M5" s="253" t="s">
        <v>73</v>
      </c>
      <c r="N5" s="254" t="s">
        <v>16</v>
      </c>
      <c r="O5" s="255" t="s">
        <v>74</v>
      </c>
      <c r="P5" s="256" t="s">
        <v>16</v>
      </c>
    </row>
    <row r="6" spans="1:16" ht="98.25" customHeight="1">
      <c r="A6" s="153">
        <v>1</v>
      </c>
      <c r="B6" s="259" t="s">
        <v>0</v>
      </c>
      <c r="C6" s="257">
        <f>3+D6</f>
        <v>7</v>
      </c>
      <c r="D6" s="116">
        <v>4</v>
      </c>
      <c r="E6" s="116">
        <f>F6</f>
        <v>6</v>
      </c>
      <c r="F6" s="116">
        <v>6</v>
      </c>
      <c r="G6" s="116">
        <f>5+H6</f>
        <v>14</v>
      </c>
      <c r="H6" s="116">
        <v>9</v>
      </c>
      <c r="I6" s="116">
        <f>2+J6</f>
        <v>4</v>
      </c>
      <c r="J6" s="116">
        <v>2</v>
      </c>
      <c r="K6" s="116">
        <f>1+L6</f>
        <v>2</v>
      </c>
      <c r="L6" s="116">
        <v>1</v>
      </c>
      <c r="M6" s="116">
        <v>0</v>
      </c>
      <c r="N6" s="154">
        <v>0</v>
      </c>
      <c r="O6" s="155">
        <f>C6+E6+G6+I6+K6+M6</f>
        <v>33</v>
      </c>
      <c r="P6" s="115">
        <f>N6+L6+J6+H6+F6+D6</f>
        <v>22</v>
      </c>
    </row>
    <row r="7" spans="1:16" ht="96.75" customHeight="1">
      <c r="A7" s="156">
        <v>2</v>
      </c>
      <c r="B7" s="260" t="s">
        <v>199</v>
      </c>
      <c r="C7" s="258">
        <v>0</v>
      </c>
      <c r="D7" s="49">
        <v>0</v>
      </c>
      <c r="E7" s="49">
        <v>0</v>
      </c>
      <c r="F7" s="49">
        <v>0</v>
      </c>
      <c r="G7" s="49">
        <v>0</v>
      </c>
      <c r="H7" s="49">
        <v>0</v>
      </c>
      <c r="I7" s="49">
        <v>2</v>
      </c>
      <c r="J7" s="49">
        <v>0</v>
      </c>
      <c r="K7" s="49">
        <v>0</v>
      </c>
      <c r="L7" s="49">
        <v>0</v>
      </c>
      <c r="M7" s="49">
        <v>0</v>
      </c>
      <c r="N7" s="157">
        <v>0</v>
      </c>
      <c r="O7" s="158">
        <f t="shared" ref="O7:O21" si="0">C7+E7+G7+I7+K7+M7</f>
        <v>2</v>
      </c>
      <c r="P7" s="117">
        <f t="shared" ref="P7:P21" si="1">N7+L7+J7+H7+F7+D7</f>
        <v>0</v>
      </c>
    </row>
    <row r="8" spans="1:16" ht="64.5" customHeight="1">
      <c r="A8" s="156">
        <v>3</v>
      </c>
      <c r="B8" s="260" t="s">
        <v>1</v>
      </c>
      <c r="C8" s="258">
        <f>D8</f>
        <v>12</v>
      </c>
      <c r="D8" s="49">
        <v>12</v>
      </c>
      <c r="E8" s="49">
        <v>0</v>
      </c>
      <c r="F8" s="49">
        <v>0</v>
      </c>
      <c r="G8" s="49">
        <v>0</v>
      </c>
      <c r="H8" s="49">
        <v>0</v>
      </c>
      <c r="I8" s="49">
        <f>J8</f>
        <v>2</v>
      </c>
      <c r="J8" s="49">
        <v>2</v>
      </c>
      <c r="K8" s="49">
        <v>0</v>
      </c>
      <c r="L8" s="49">
        <v>0</v>
      </c>
      <c r="M8" s="49">
        <v>0</v>
      </c>
      <c r="N8" s="157">
        <v>0</v>
      </c>
      <c r="O8" s="158">
        <f t="shared" si="0"/>
        <v>14</v>
      </c>
      <c r="P8" s="117">
        <f t="shared" si="1"/>
        <v>14</v>
      </c>
    </row>
    <row r="9" spans="1:16" ht="59.25" customHeight="1">
      <c r="A9" s="156">
        <v>4</v>
      </c>
      <c r="B9" s="260" t="s">
        <v>46</v>
      </c>
      <c r="C9" s="258">
        <f>D9</f>
        <v>3</v>
      </c>
      <c r="D9" s="49">
        <v>3</v>
      </c>
      <c r="E9" s="49">
        <f>F9</f>
        <v>1</v>
      </c>
      <c r="F9" s="49">
        <v>1</v>
      </c>
      <c r="G9" s="49">
        <f>H9</f>
        <v>1</v>
      </c>
      <c r="H9" s="49">
        <v>1</v>
      </c>
      <c r="I9" s="49">
        <f>1+J9</f>
        <v>6</v>
      </c>
      <c r="J9" s="49">
        <v>5</v>
      </c>
      <c r="K9" s="49">
        <f>10+L9</f>
        <v>20</v>
      </c>
      <c r="L9" s="49">
        <v>10</v>
      </c>
      <c r="M9" s="49">
        <f>45+N9</f>
        <v>118</v>
      </c>
      <c r="N9" s="157">
        <v>73</v>
      </c>
      <c r="O9" s="158">
        <f t="shared" si="0"/>
        <v>149</v>
      </c>
      <c r="P9" s="117">
        <f t="shared" si="1"/>
        <v>93</v>
      </c>
    </row>
    <row r="10" spans="1:16" ht="62.25" customHeight="1">
      <c r="A10" s="156">
        <v>5</v>
      </c>
      <c r="B10" s="261" t="s">
        <v>45</v>
      </c>
      <c r="C10" s="258">
        <v>0</v>
      </c>
      <c r="D10" s="49">
        <v>0</v>
      </c>
      <c r="E10" s="49">
        <v>0</v>
      </c>
      <c r="F10" s="49">
        <v>0</v>
      </c>
      <c r="G10" s="49">
        <f>H10</f>
        <v>1</v>
      </c>
      <c r="H10" s="49">
        <v>1</v>
      </c>
      <c r="I10" s="49">
        <v>0</v>
      </c>
      <c r="J10" s="49">
        <v>0</v>
      </c>
      <c r="K10" s="49">
        <v>0</v>
      </c>
      <c r="L10" s="49">
        <v>0</v>
      </c>
      <c r="M10" s="49">
        <f>N10</f>
        <v>7</v>
      </c>
      <c r="N10" s="157">
        <v>7</v>
      </c>
      <c r="O10" s="158">
        <f t="shared" si="0"/>
        <v>8</v>
      </c>
      <c r="P10" s="117">
        <f t="shared" si="1"/>
        <v>8</v>
      </c>
    </row>
    <row r="11" spans="1:16" ht="89.25" customHeight="1">
      <c r="A11" s="156">
        <v>6</v>
      </c>
      <c r="B11" s="260" t="s">
        <v>75</v>
      </c>
      <c r="C11" s="258">
        <v>4</v>
      </c>
      <c r="D11" s="49">
        <v>0</v>
      </c>
      <c r="E11" s="49">
        <f>2+F11</f>
        <v>4</v>
      </c>
      <c r="F11" s="49">
        <v>2</v>
      </c>
      <c r="G11" s="49">
        <f>3+H11</f>
        <v>6</v>
      </c>
      <c r="H11" s="49">
        <v>3</v>
      </c>
      <c r="I11" s="49">
        <f>4+J11</f>
        <v>8</v>
      </c>
      <c r="J11" s="49">
        <v>4</v>
      </c>
      <c r="K11" s="49">
        <f>3+L11</f>
        <v>5</v>
      </c>
      <c r="L11" s="49">
        <v>2</v>
      </c>
      <c r="M11" s="49">
        <v>2</v>
      </c>
      <c r="N11" s="157">
        <v>0</v>
      </c>
      <c r="O11" s="158">
        <f t="shared" si="0"/>
        <v>29</v>
      </c>
      <c r="P11" s="117">
        <f t="shared" si="1"/>
        <v>11</v>
      </c>
    </row>
    <row r="12" spans="1:16" ht="52.5" customHeight="1">
      <c r="A12" s="156">
        <v>7</v>
      </c>
      <c r="B12" s="261" t="s">
        <v>2</v>
      </c>
      <c r="C12" s="258">
        <f>D12</f>
        <v>2</v>
      </c>
      <c r="D12" s="49">
        <v>2</v>
      </c>
      <c r="E12" s="49">
        <f>F12</f>
        <v>1</v>
      </c>
      <c r="F12" s="49">
        <v>1</v>
      </c>
      <c r="G12" s="49">
        <f>1+H12</f>
        <v>2</v>
      </c>
      <c r="H12" s="49">
        <v>1</v>
      </c>
      <c r="I12" s="49">
        <v>0</v>
      </c>
      <c r="J12" s="49">
        <v>0</v>
      </c>
      <c r="K12" s="49">
        <f>L12</f>
        <v>3</v>
      </c>
      <c r="L12" s="49">
        <v>3</v>
      </c>
      <c r="M12" s="49">
        <v>0</v>
      </c>
      <c r="N12" s="157">
        <v>0</v>
      </c>
      <c r="O12" s="158">
        <f t="shared" si="0"/>
        <v>8</v>
      </c>
      <c r="P12" s="117">
        <f t="shared" si="1"/>
        <v>7</v>
      </c>
    </row>
    <row r="13" spans="1:16" ht="52.5" customHeight="1">
      <c r="A13" s="156">
        <v>8</v>
      </c>
      <c r="B13" s="260" t="s">
        <v>51</v>
      </c>
      <c r="C13" s="258">
        <v>0</v>
      </c>
      <c r="D13" s="49">
        <v>0</v>
      </c>
      <c r="E13" s="49">
        <v>0</v>
      </c>
      <c r="F13" s="49">
        <v>0</v>
      </c>
      <c r="G13" s="49">
        <v>0</v>
      </c>
      <c r="H13" s="49">
        <v>0</v>
      </c>
      <c r="I13" s="49">
        <v>1</v>
      </c>
      <c r="J13" s="49">
        <v>0</v>
      </c>
      <c r="K13" s="49">
        <f>L13</f>
        <v>1</v>
      </c>
      <c r="L13" s="49">
        <v>1</v>
      </c>
      <c r="M13" s="49">
        <v>0</v>
      </c>
      <c r="N13" s="157">
        <v>0</v>
      </c>
      <c r="O13" s="158">
        <f t="shared" si="0"/>
        <v>2</v>
      </c>
      <c r="P13" s="117">
        <f t="shared" si="1"/>
        <v>1</v>
      </c>
    </row>
    <row r="14" spans="1:16" ht="52.5" customHeight="1">
      <c r="A14" s="156">
        <v>9</v>
      </c>
      <c r="B14" s="260" t="s">
        <v>76</v>
      </c>
      <c r="C14" s="258">
        <v>0</v>
      </c>
      <c r="D14" s="49">
        <v>0</v>
      </c>
      <c r="E14" s="49">
        <v>0</v>
      </c>
      <c r="F14" s="49">
        <v>0</v>
      </c>
      <c r="G14" s="49">
        <v>0</v>
      </c>
      <c r="H14" s="49">
        <v>0</v>
      </c>
      <c r="I14" s="49">
        <v>1</v>
      </c>
      <c r="J14" s="49">
        <v>0</v>
      </c>
      <c r="K14" s="49">
        <f>1+L14</f>
        <v>2</v>
      </c>
      <c r="L14" s="49">
        <v>1</v>
      </c>
      <c r="M14" s="49">
        <v>3</v>
      </c>
      <c r="N14" s="157">
        <v>0</v>
      </c>
      <c r="O14" s="158">
        <f t="shared" si="0"/>
        <v>6</v>
      </c>
      <c r="P14" s="117">
        <f t="shared" si="1"/>
        <v>1</v>
      </c>
    </row>
    <row r="15" spans="1:16" ht="52.5" customHeight="1">
      <c r="A15" s="156">
        <v>10</v>
      </c>
      <c r="B15" s="261" t="s">
        <v>197</v>
      </c>
      <c r="C15" s="258">
        <v>0</v>
      </c>
      <c r="D15" s="49">
        <v>0</v>
      </c>
      <c r="E15" s="49">
        <v>0</v>
      </c>
      <c r="F15" s="49">
        <v>0</v>
      </c>
      <c r="G15" s="49">
        <v>0</v>
      </c>
      <c r="H15" s="49">
        <v>0</v>
      </c>
      <c r="I15" s="49">
        <v>0</v>
      </c>
      <c r="J15" s="49">
        <v>0</v>
      </c>
      <c r="K15" s="49">
        <v>0</v>
      </c>
      <c r="L15" s="49">
        <v>0</v>
      </c>
      <c r="M15" s="49">
        <v>1</v>
      </c>
      <c r="N15" s="157">
        <v>0</v>
      </c>
      <c r="O15" s="158">
        <f t="shared" si="0"/>
        <v>1</v>
      </c>
      <c r="P15" s="117">
        <f t="shared" si="1"/>
        <v>0</v>
      </c>
    </row>
    <row r="16" spans="1:16" ht="52.5" customHeight="1">
      <c r="A16" s="156">
        <v>11</v>
      </c>
      <c r="B16" s="261" t="s">
        <v>202</v>
      </c>
      <c r="C16" s="258">
        <v>0</v>
      </c>
      <c r="D16" s="49">
        <v>0</v>
      </c>
      <c r="E16" s="49">
        <v>0</v>
      </c>
      <c r="F16" s="49">
        <v>0</v>
      </c>
      <c r="G16" s="49">
        <v>0</v>
      </c>
      <c r="H16" s="49">
        <v>0</v>
      </c>
      <c r="I16" s="49">
        <v>0</v>
      </c>
      <c r="J16" s="49">
        <v>0</v>
      </c>
      <c r="K16" s="49">
        <f>L16</f>
        <v>1</v>
      </c>
      <c r="L16" s="49">
        <v>1</v>
      </c>
      <c r="M16" s="49">
        <f>N16</f>
        <v>1</v>
      </c>
      <c r="N16" s="157">
        <v>1</v>
      </c>
      <c r="O16" s="158">
        <f t="shared" si="0"/>
        <v>2</v>
      </c>
      <c r="P16" s="117">
        <f t="shared" si="1"/>
        <v>2</v>
      </c>
    </row>
    <row r="17" spans="1:16" ht="52.5" customHeight="1">
      <c r="A17" s="156">
        <v>12</v>
      </c>
      <c r="B17" s="261" t="s">
        <v>203</v>
      </c>
      <c r="C17" s="258">
        <v>0</v>
      </c>
      <c r="D17" s="49">
        <v>0</v>
      </c>
      <c r="E17" s="49">
        <v>0</v>
      </c>
      <c r="F17" s="49">
        <v>0</v>
      </c>
      <c r="G17" s="49">
        <v>0</v>
      </c>
      <c r="H17" s="49">
        <v>0</v>
      </c>
      <c r="I17" s="49">
        <v>0</v>
      </c>
      <c r="J17" s="49">
        <v>0</v>
      </c>
      <c r="K17" s="49">
        <v>0</v>
      </c>
      <c r="L17" s="49">
        <v>0</v>
      </c>
      <c r="M17" s="49">
        <v>1</v>
      </c>
      <c r="N17" s="157">
        <v>0</v>
      </c>
      <c r="O17" s="158">
        <f t="shared" si="0"/>
        <v>1</v>
      </c>
      <c r="P17" s="117">
        <f t="shared" si="1"/>
        <v>0</v>
      </c>
    </row>
    <row r="18" spans="1:16" ht="52.5" customHeight="1">
      <c r="A18" s="156">
        <v>13</v>
      </c>
      <c r="B18" s="261" t="s">
        <v>625</v>
      </c>
      <c r="C18" s="258">
        <v>0</v>
      </c>
      <c r="D18" s="49">
        <v>0</v>
      </c>
      <c r="E18" s="49">
        <v>2</v>
      </c>
      <c r="F18" s="49">
        <v>0</v>
      </c>
      <c r="G18" s="49">
        <v>0</v>
      </c>
      <c r="H18" s="49">
        <v>0</v>
      </c>
      <c r="I18" s="49">
        <v>0</v>
      </c>
      <c r="J18" s="49">
        <v>0</v>
      </c>
      <c r="K18" s="49">
        <f>2+L18</f>
        <v>3</v>
      </c>
      <c r="L18" s="49">
        <v>1</v>
      </c>
      <c r="M18" s="49">
        <v>0</v>
      </c>
      <c r="N18" s="157">
        <v>0</v>
      </c>
      <c r="O18" s="158">
        <f t="shared" si="0"/>
        <v>5</v>
      </c>
      <c r="P18" s="117">
        <f t="shared" si="1"/>
        <v>1</v>
      </c>
    </row>
    <row r="19" spans="1:16" ht="47.25" customHeight="1">
      <c r="A19" s="156">
        <v>14</v>
      </c>
      <c r="B19" s="261" t="s">
        <v>291</v>
      </c>
      <c r="C19" s="258">
        <v>0</v>
      </c>
      <c r="D19" s="49">
        <v>0</v>
      </c>
      <c r="E19" s="49">
        <v>0</v>
      </c>
      <c r="F19" s="49">
        <v>0</v>
      </c>
      <c r="G19" s="49">
        <v>0</v>
      </c>
      <c r="H19" s="49">
        <v>0</v>
      </c>
      <c r="I19" s="49">
        <v>0</v>
      </c>
      <c r="J19" s="49">
        <v>0</v>
      </c>
      <c r="K19" s="49">
        <f>L19</f>
        <v>1</v>
      </c>
      <c r="L19" s="49">
        <v>1</v>
      </c>
      <c r="M19" s="49">
        <f>N19</f>
        <v>5</v>
      </c>
      <c r="N19" s="157">
        <v>5</v>
      </c>
      <c r="O19" s="158">
        <f t="shared" si="0"/>
        <v>6</v>
      </c>
      <c r="P19" s="117">
        <f t="shared" si="1"/>
        <v>6</v>
      </c>
    </row>
    <row r="20" spans="1:16" ht="48.75" customHeight="1">
      <c r="A20" s="156">
        <v>15</v>
      </c>
      <c r="B20" s="261" t="s">
        <v>856</v>
      </c>
      <c r="C20" s="258">
        <v>0</v>
      </c>
      <c r="D20" s="49">
        <v>0</v>
      </c>
      <c r="E20" s="49">
        <v>0</v>
      </c>
      <c r="F20" s="49">
        <v>0</v>
      </c>
      <c r="G20" s="49">
        <v>0</v>
      </c>
      <c r="H20" s="49">
        <v>0</v>
      </c>
      <c r="I20" s="49">
        <f>J20</f>
        <v>1</v>
      </c>
      <c r="J20" s="49">
        <v>1</v>
      </c>
      <c r="K20" s="49">
        <v>0</v>
      </c>
      <c r="L20" s="49">
        <v>0</v>
      </c>
      <c r="M20" s="49">
        <v>0</v>
      </c>
      <c r="N20" s="157">
        <v>0</v>
      </c>
      <c r="O20" s="158">
        <f t="shared" si="0"/>
        <v>1</v>
      </c>
      <c r="P20" s="117">
        <f t="shared" si="1"/>
        <v>1</v>
      </c>
    </row>
    <row r="21" spans="1:16" ht="56.25" customHeight="1" thickBot="1">
      <c r="A21" s="159">
        <v>16</v>
      </c>
      <c r="B21" s="262" t="s">
        <v>1595</v>
      </c>
      <c r="C21" s="263">
        <v>0</v>
      </c>
      <c r="D21" s="118">
        <v>0</v>
      </c>
      <c r="E21" s="118">
        <v>0</v>
      </c>
      <c r="F21" s="118">
        <v>0</v>
      </c>
      <c r="G21" s="118">
        <v>0</v>
      </c>
      <c r="H21" s="118">
        <v>0</v>
      </c>
      <c r="I21" s="118">
        <v>0</v>
      </c>
      <c r="J21" s="118">
        <v>0</v>
      </c>
      <c r="K21" s="118">
        <v>2</v>
      </c>
      <c r="L21" s="118">
        <v>0</v>
      </c>
      <c r="M21" s="118">
        <v>2</v>
      </c>
      <c r="N21" s="160">
        <v>0</v>
      </c>
      <c r="O21" s="161">
        <f t="shared" si="0"/>
        <v>4</v>
      </c>
      <c r="P21" s="119">
        <f t="shared" si="1"/>
        <v>0</v>
      </c>
    </row>
    <row r="22" spans="1:16" ht="42" customHeight="1" thickBot="1">
      <c r="A22" s="264"/>
      <c r="B22" s="265" t="s">
        <v>79</v>
      </c>
      <c r="C22" s="164">
        <f>SUM(C6:C21)</f>
        <v>28</v>
      </c>
      <c r="D22" s="162">
        <f t="shared" ref="D22:P22" si="2">SUM(D6:D21)</f>
        <v>21</v>
      </c>
      <c r="E22" s="162">
        <f t="shared" si="2"/>
        <v>14</v>
      </c>
      <c r="F22" s="162">
        <f t="shared" si="2"/>
        <v>10</v>
      </c>
      <c r="G22" s="162">
        <f t="shared" si="2"/>
        <v>24</v>
      </c>
      <c r="H22" s="162">
        <f t="shared" si="2"/>
        <v>15</v>
      </c>
      <c r="I22" s="162">
        <f t="shared" si="2"/>
        <v>25</v>
      </c>
      <c r="J22" s="162">
        <f t="shared" si="2"/>
        <v>14</v>
      </c>
      <c r="K22" s="162">
        <f t="shared" si="2"/>
        <v>40</v>
      </c>
      <c r="L22" s="162">
        <f t="shared" si="2"/>
        <v>21</v>
      </c>
      <c r="M22" s="162">
        <f t="shared" si="2"/>
        <v>140</v>
      </c>
      <c r="N22" s="163">
        <f t="shared" si="2"/>
        <v>86</v>
      </c>
      <c r="O22" s="164">
        <f t="shared" si="2"/>
        <v>271</v>
      </c>
      <c r="P22" s="165">
        <f t="shared" si="2"/>
        <v>167</v>
      </c>
    </row>
    <row r="23" spans="1:16">
      <c r="A23" s="114"/>
      <c r="C23" s="75"/>
      <c r="D23" s="75"/>
      <c r="E23" s="75"/>
      <c r="F23" s="75"/>
      <c r="G23" s="75"/>
      <c r="H23" s="75"/>
      <c r="I23" s="75"/>
      <c r="J23" s="75"/>
      <c r="K23" s="75"/>
      <c r="L23" s="75"/>
      <c r="M23" s="75"/>
      <c r="N23" s="75"/>
      <c r="O23" s="75"/>
    </row>
    <row r="24" spans="1:16">
      <c r="A24" s="114"/>
    </row>
  </sheetData>
  <mergeCells count="4">
    <mergeCell ref="A4:A5"/>
    <mergeCell ref="B4:B5"/>
    <mergeCell ref="C4:P4"/>
    <mergeCell ref="A2:P2"/>
  </mergeCells>
  <phoneticPr fontId="5" type="noConversion"/>
  <pageMargins left="0.59055118110236227" right="0.19685039370078741" top="0.74803149606299213" bottom="0.74803149606299213" header="0.31496062992125984" footer="0.31496062992125984"/>
  <pageSetup paperSize="9" scale="46" orientation="portrait" r:id="rId1"/>
</worksheet>
</file>

<file path=xl/worksheets/sheet8.xml><?xml version="1.0" encoding="utf-8"?>
<worksheet xmlns="http://schemas.openxmlformats.org/spreadsheetml/2006/main" xmlns:r="http://schemas.openxmlformats.org/officeDocument/2006/relationships">
  <sheetPr>
    <tabColor rgb="FFFF0000"/>
  </sheetPr>
  <dimension ref="A1:AD149"/>
  <sheetViews>
    <sheetView topLeftCell="A131" zoomScale="75" zoomScaleNormal="75" zoomScaleSheetLayoutView="100" workbookViewId="0">
      <selection activeCell="C143" sqref="C143"/>
    </sheetView>
  </sheetViews>
  <sheetFormatPr defaultRowHeight="35.25" customHeight="1"/>
  <cols>
    <col min="1" max="1" width="9.28515625" style="21" bestFit="1" customWidth="1"/>
    <col min="2" max="2" width="53.85546875" style="21" customWidth="1"/>
    <col min="3" max="19" width="11" style="21" customWidth="1"/>
    <col min="20" max="16384" width="9.140625" style="21"/>
  </cols>
  <sheetData>
    <row r="1" spans="1:30" ht="21.75" customHeight="1" thickBot="1">
      <c r="A1" s="76"/>
      <c r="B1" s="76"/>
      <c r="C1" s="76"/>
      <c r="D1" s="76"/>
      <c r="E1" s="76"/>
      <c r="F1" s="76"/>
      <c r="G1" s="76"/>
      <c r="H1" s="76"/>
      <c r="I1" s="76"/>
      <c r="J1" s="76"/>
      <c r="K1" s="76"/>
      <c r="L1" s="76"/>
      <c r="M1" s="76"/>
      <c r="N1" s="76"/>
      <c r="O1" s="76"/>
      <c r="P1" s="76"/>
      <c r="Q1" s="76"/>
      <c r="R1" s="76"/>
      <c r="S1" s="77" t="s">
        <v>7</v>
      </c>
    </row>
    <row r="2" spans="1:30" ht="21.75" customHeight="1">
      <c r="A2" s="361" t="s">
        <v>5</v>
      </c>
      <c r="B2" s="365" t="s">
        <v>4</v>
      </c>
      <c r="C2" s="354" t="s">
        <v>81</v>
      </c>
      <c r="D2" s="355"/>
      <c r="E2" s="360"/>
      <c r="F2" s="358" t="s">
        <v>82</v>
      </c>
      <c r="G2" s="355"/>
      <c r="H2" s="359"/>
      <c r="I2" s="354" t="s">
        <v>83</v>
      </c>
      <c r="J2" s="355"/>
      <c r="K2" s="360"/>
      <c r="L2" s="358" t="s">
        <v>18</v>
      </c>
      <c r="M2" s="355"/>
      <c r="N2" s="359"/>
      <c r="O2" s="354" t="s">
        <v>79</v>
      </c>
      <c r="P2" s="355"/>
      <c r="Q2" s="355"/>
      <c r="R2" s="356"/>
      <c r="S2" s="369"/>
    </row>
    <row r="3" spans="1:30" s="22" customFormat="1" ht="35.25" customHeight="1" thickBot="1">
      <c r="A3" s="304"/>
      <c r="B3" s="366"/>
      <c r="C3" s="83" t="s">
        <v>80</v>
      </c>
      <c r="D3" s="78" t="s">
        <v>1749</v>
      </c>
      <c r="E3" s="12" t="s">
        <v>3</v>
      </c>
      <c r="F3" s="82" t="s">
        <v>80</v>
      </c>
      <c r="G3" s="78" t="s">
        <v>1749</v>
      </c>
      <c r="H3" s="14" t="s">
        <v>3</v>
      </c>
      <c r="I3" s="83" t="s">
        <v>80</v>
      </c>
      <c r="J3" s="78" t="s">
        <v>1749</v>
      </c>
      <c r="K3" s="12" t="s">
        <v>3</v>
      </c>
      <c r="L3" s="82" t="s">
        <v>80</v>
      </c>
      <c r="M3" s="78" t="s">
        <v>1749</v>
      </c>
      <c r="N3" s="14" t="s">
        <v>3</v>
      </c>
      <c r="O3" s="83" t="s">
        <v>80</v>
      </c>
      <c r="P3" s="78" t="s">
        <v>1749</v>
      </c>
      <c r="Q3" s="78" t="s">
        <v>8</v>
      </c>
      <c r="R3" s="11" t="s">
        <v>3</v>
      </c>
      <c r="S3" s="79" t="s">
        <v>79</v>
      </c>
    </row>
    <row r="4" spans="1:30" s="22" customFormat="1" ht="27.75" customHeight="1" thickBot="1">
      <c r="A4" s="266"/>
      <c r="B4" s="267" t="s">
        <v>144</v>
      </c>
      <c r="C4" s="370"/>
      <c r="D4" s="353"/>
      <c r="E4" s="353"/>
      <c r="F4" s="353"/>
      <c r="G4" s="353"/>
      <c r="H4" s="353"/>
      <c r="I4" s="353"/>
      <c r="J4" s="353"/>
      <c r="K4" s="353"/>
      <c r="L4" s="353"/>
      <c r="M4" s="353"/>
      <c r="N4" s="353"/>
      <c r="O4" s="353"/>
      <c r="P4" s="353"/>
      <c r="Q4" s="353"/>
      <c r="R4" s="353"/>
      <c r="S4" s="371"/>
    </row>
    <row r="5" spans="1:30" s="22" customFormat="1" ht="35.25" customHeight="1">
      <c r="A5" s="15">
        <v>1</v>
      </c>
      <c r="B5" s="84" t="s">
        <v>86</v>
      </c>
      <c r="C5" s="36"/>
      <c r="D5" s="37">
        <v>1</v>
      </c>
      <c r="E5" s="38"/>
      <c r="F5" s="89"/>
      <c r="G5" s="13"/>
      <c r="H5" s="16"/>
      <c r="I5" s="36"/>
      <c r="J5" s="37"/>
      <c r="K5" s="38"/>
      <c r="L5" s="89">
        <v>1</v>
      </c>
      <c r="M5" s="13"/>
      <c r="N5" s="16"/>
      <c r="O5" s="36">
        <f t="shared" ref="O5:P15" si="0">C5+F5+I5+L5</f>
        <v>1</v>
      </c>
      <c r="P5" s="37">
        <f t="shared" si="0"/>
        <v>1</v>
      </c>
      <c r="Q5" s="37">
        <f>O5+P5</f>
        <v>2</v>
      </c>
      <c r="R5" s="37">
        <f t="shared" ref="R5:R15" si="1">E5+H5+K5+N5</f>
        <v>0</v>
      </c>
      <c r="S5" s="80">
        <f>Q5+R5</f>
        <v>2</v>
      </c>
    </row>
    <row r="6" spans="1:30" s="22" customFormat="1" ht="35.25" customHeight="1">
      <c r="A6" s="10">
        <v>2</v>
      </c>
      <c r="B6" s="85" t="s">
        <v>87</v>
      </c>
      <c r="C6" s="10"/>
      <c r="D6" s="8"/>
      <c r="E6" s="9"/>
      <c r="F6" s="90"/>
      <c r="G6" s="8"/>
      <c r="H6" s="52"/>
      <c r="I6" s="10"/>
      <c r="J6" s="8"/>
      <c r="K6" s="9">
        <v>1</v>
      </c>
      <c r="L6" s="90"/>
      <c r="M6" s="8"/>
      <c r="N6" s="52"/>
      <c r="O6" s="10">
        <f t="shared" si="0"/>
        <v>0</v>
      </c>
      <c r="P6" s="8">
        <f t="shared" si="0"/>
        <v>0</v>
      </c>
      <c r="Q6" s="8">
        <f t="shared" ref="Q6:Q14" si="2">O6+P6</f>
        <v>0</v>
      </c>
      <c r="R6" s="8">
        <f t="shared" si="1"/>
        <v>1</v>
      </c>
      <c r="S6" s="94">
        <f t="shared" ref="S6:S14" si="3">Q6+R6</f>
        <v>1</v>
      </c>
    </row>
    <row r="7" spans="1:30" s="22" customFormat="1" ht="35.25" customHeight="1">
      <c r="A7" s="10">
        <v>3</v>
      </c>
      <c r="B7" s="86" t="s">
        <v>145</v>
      </c>
      <c r="C7" s="24"/>
      <c r="D7" s="25"/>
      <c r="E7" s="26"/>
      <c r="F7" s="27"/>
      <c r="G7" s="25"/>
      <c r="H7" s="31"/>
      <c r="I7" s="24"/>
      <c r="J7" s="25"/>
      <c r="K7" s="9"/>
      <c r="L7" s="90"/>
      <c r="M7" s="8"/>
      <c r="N7" s="52"/>
      <c r="O7" s="10">
        <f t="shared" si="0"/>
        <v>0</v>
      </c>
      <c r="P7" s="8">
        <f t="shared" si="0"/>
        <v>0</v>
      </c>
      <c r="Q7" s="8">
        <f t="shared" si="2"/>
        <v>0</v>
      </c>
      <c r="R7" s="8">
        <f t="shared" si="1"/>
        <v>0</v>
      </c>
      <c r="S7" s="94">
        <f t="shared" si="3"/>
        <v>0</v>
      </c>
    </row>
    <row r="8" spans="1:30" s="22" customFormat="1" ht="35.25" customHeight="1">
      <c r="A8" s="10">
        <v>4</v>
      </c>
      <c r="B8" s="86" t="s">
        <v>146</v>
      </c>
      <c r="C8" s="24"/>
      <c r="D8" s="25"/>
      <c r="E8" s="26"/>
      <c r="F8" s="27"/>
      <c r="G8" s="25"/>
      <c r="H8" s="31"/>
      <c r="I8" s="24"/>
      <c r="J8" s="25"/>
      <c r="K8" s="9"/>
      <c r="L8" s="90"/>
      <c r="M8" s="8"/>
      <c r="N8" s="52"/>
      <c r="O8" s="10">
        <f t="shared" si="0"/>
        <v>0</v>
      </c>
      <c r="P8" s="8">
        <f t="shared" si="0"/>
        <v>0</v>
      </c>
      <c r="Q8" s="8">
        <f t="shared" si="2"/>
        <v>0</v>
      </c>
      <c r="R8" s="8">
        <f t="shared" si="1"/>
        <v>0</v>
      </c>
      <c r="S8" s="94">
        <f t="shared" si="3"/>
        <v>0</v>
      </c>
    </row>
    <row r="9" spans="1:30" s="22" customFormat="1" ht="35.25" customHeight="1">
      <c r="A9" s="10">
        <v>5</v>
      </c>
      <c r="B9" s="86" t="s">
        <v>88</v>
      </c>
      <c r="C9" s="24"/>
      <c r="D9" s="25"/>
      <c r="E9" s="26"/>
      <c r="F9" s="27"/>
      <c r="G9" s="25"/>
      <c r="H9" s="31"/>
      <c r="I9" s="24"/>
      <c r="J9" s="25"/>
      <c r="K9" s="9"/>
      <c r="L9" s="90"/>
      <c r="M9" s="8"/>
      <c r="N9" s="52"/>
      <c r="O9" s="10">
        <f t="shared" si="0"/>
        <v>0</v>
      </c>
      <c r="P9" s="8">
        <f t="shared" si="0"/>
        <v>0</v>
      </c>
      <c r="Q9" s="8">
        <f t="shared" si="2"/>
        <v>0</v>
      </c>
      <c r="R9" s="8">
        <f t="shared" si="1"/>
        <v>0</v>
      </c>
      <c r="S9" s="94">
        <f t="shared" si="3"/>
        <v>0</v>
      </c>
    </row>
    <row r="10" spans="1:30" s="22" customFormat="1" ht="35.25" customHeight="1">
      <c r="A10" s="10">
        <v>6</v>
      </c>
      <c r="B10" s="86" t="s">
        <v>147</v>
      </c>
      <c r="C10" s="24"/>
      <c r="D10" s="25"/>
      <c r="E10" s="26"/>
      <c r="F10" s="27"/>
      <c r="G10" s="25"/>
      <c r="H10" s="31"/>
      <c r="I10" s="24"/>
      <c r="J10" s="25"/>
      <c r="K10" s="9">
        <v>1</v>
      </c>
      <c r="L10" s="90"/>
      <c r="M10" s="8"/>
      <c r="N10" s="52"/>
      <c r="O10" s="10">
        <f t="shared" si="0"/>
        <v>0</v>
      </c>
      <c r="P10" s="8">
        <f t="shared" si="0"/>
        <v>0</v>
      </c>
      <c r="Q10" s="8">
        <f t="shared" si="2"/>
        <v>0</v>
      </c>
      <c r="R10" s="8">
        <f t="shared" si="1"/>
        <v>1</v>
      </c>
      <c r="S10" s="94">
        <f t="shared" si="3"/>
        <v>1</v>
      </c>
    </row>
    <row r="11" spans="1:30" s="22" customFormat="1" ht="35.25" customHeight="1">
      <c r="A11" s="10">
        <v>7</v>
      </c>
      <c r="B11" s="86" t="s">
        <v>89</v>
      </c>
      <c r="C11" s="24"/>
      <c r="D11" s="25"/>
      <c r="E11" s="26"/>
      <c r="F11" s="27"/>
      <c r="G11" s="25"/>
      <c r="H11" s="31"/>
      <c r="I11" s="24"/>
      <c r="J11" s="25"/>
      <c r="K11" s="9"/>
      <c r="L11" s="90"/>
      <c r="M11" s="8"/>
      <c r="N11" s="52"/>
      <c r="O11" s="10">
        <f t="shared" si="0"/>
        <v>0</v>
      </c>
      <c r="P11" s="8">
        <f t="shared" si="0"/>
        <v>0</v>
      </c>
      <c r="Q11" s="8">
        <f t="shared" si="2"/>
        <v>0</v>
      </c>
      <c r="R11" s="8">
        <f t="shared" si="1"/>
        <v>0</v>
      </c>
      <c r="S11" s="94">
        <f t="shared" si="3"/>
        <v>0</v>
      </c>
      <c r="AD11" s="367"/>
    </row>
    <row r="12" spans="1:30" s="22" customFormat="1" ht="35.25" customHeight="1">
      <c r="A12" s="10">
        <v>8</v>
      </c>
      <c r="B12" s="86" t="s">
        <v>92</v>
      </c>
      <c r="C12" s="24">
        <v>1</v>
      </c>
      <c r="D12" s="25"/>
      <c r="E12" s="26"/>
      <c r="F12" s="27"/>
      <c r="G12" s="25"/>
      <c r="H12" s="31"/>
      <c r="I12" s="24"/>
      <c r="J12" s="25"/>
      <c r="K12" s="9"/>
      <c r="L12" s="90"/>
      <c r="M12" s="8"/>
      <c r="N12" s="52"/>
      <c r="O12" s="10">
        <f t="shared" si="0"/>
        <v>1</v>
      </c>
      <c r="P12" s="8">
        <f t="shared" si="0"/>
        <v>0</v>
      </c>
      <c r="Q12" s="8">
        <f t="shared" si="2"/>
        <v>1</v>
      </c>
      <c r="R12" s="8">
        <f t="shared" si="1"/>
        <v>0</v>
      </c>
      <c r="S12" s="94">
        <f t="shared" si="3"/>
        <v>1</v>
      </c>
      <c r="AD12" s="368"/>
    </row>
    <row r="13" spans="1:30" s="22" customFormat="1" ht="35.25" customHeight="1">
      <c r="A13" s="10">
        <v>9</v>
      </c>
      <c r="B13" s="86" t="s">
        <v>90</v>
      </c>
      <c r="C13" s="24"/>
      <c r="D13" s="25"/>
      <c r="E13" s="26"/>
      <c r="F13" s="27">
        <v>1</v>
      </c>
      <c r="G13" s="25"/>
      <c r="H13" s="31"/>
      <c r="I13" s="24"/>
      <c r="J13" s="25"/>
      <c r="K13" s="9"/>
      <c r="L13" s="90"/>
      <c r="M13" s="8"/>
      <c r="N13" s="52"/>
      <c r="O13" s="10">
        <f t="shared" si="0"/>
        <v>1</v>
      </c>
      <c r="P13" s="8">
        <f t="shared" si="0"/>
        <v>0</v>
      </c>
      <c r="Q13" s="8">
        <f t="shared" si="2"/>
        <v>1</v>
      </c>
      <c r="R13" s="8">
        <f t="shared" si="1"/>
        <v>0</v>
      </c>
      <c r="S13" s="94">
        <f t="shared" si="3"/>
        <v>1</v>
      </c>
    </row>
    <row r="14" spans="1:30" s="22" customFormat="1" ht="35.25" customHeight="1" thickBot="1">
      <c r="A14" s="17">
        <v>10</v>
      </c>
      <c r="B14" s="87" t="s">
        <v>91</v>
      </c>
      <c r="C14" s="17"/>
      <c r="D14" s="18"/>
      <c r="E14" s="19"/>
      <c r="F14" s="91"/>
      <c r="G14" s="18"/>
      <c r="H14" s="20"/>
      <c r="I14" s="17"/>
      <c r="J14" s="18"/>
      <c r="K14" s="19"/>
      <c r="L14" s="91"/>
      <c r="M14" s="18"/>
      <c r="N14" s="20"/>
      <c r="O14" s="17">
        <f t="shared" si="0"/>
        <v>0</v>
      </c>
      <c r="P14" s="18">
        <f t="shared" si="0"/>
        <v>0</v>
      </c>
      <c r="Q14" s="18">
        <f t="shared" si="2"/>
        <v>0</v>
      </c>
      <c r="R14" s="18">
        <f t="shared" si="1"/>
        <v>0</v>
      </c>
      <c r="S14" s="95">
        <f t="shared" si="3"/>
        <v>0</v>
      </c>
    </row>
    <row r="15" spans="1:30" s="45" customFormat="1" ht="20.25" customHeight="1" thickBot="1">
      <c r="A15" s="64"/>
      <c r="B15" s="88" t="s">
        <v>9</v>
      </c>
      <c r="C15" s="42">
        <f>SUM(C5:C14)</f>
        <v>1</v>
      </c>
      <c r="D15" s="272">
        <f t="shared" ref="D15:N15" si="4">SUM(D5:D14)</f>
        <v>1</v>
      </c>
      <c r="E15" s="43">
        <f t="shared" si="4"/>
        <v>0</v>
      </c>
      <c r="F15" s="92">
        <f t="shared" si="4"/>
        <v>1</v>
      </c>
      <c r="G15" s="81">
        <f t="shared" si="4"/>
        <v>0</v>
      </c>
      <c r="H15" s="93">
        <f t="shared" si="4"/>
        <v>0</v>
      </c>
      <c r="I15" s="42">
        <f t="shared" si="4"/>
        <v>0</v>
      </c>
      <c r="J15" s="272">
        <f t="shared" si="4"/>
        <v>0</v>
      </c>
      <c r="K15" s="43">
        <f t="shared" si="4"/>
        <v>2</v>
      </c>
      <c r="L15" s="92">
        <f t="shared" si="4"/>
        <v>1</v>
      </c>
      <c r="M15" s="81">
        <f t="shared" si="4"/>
        <v>0</v>
      </c>
      <c r="N15" s="93">
        <f t="shared" si="4"/>
        <v>0</v>
      </c>
      <c r="O15" s="42">
        <f t="shared" si="0"/>
        <v>3</v>
      </c>
      <c r="P15" s="272">
        <f t="shared" si="0"/>
        <v>1</v>
      </c>
      <c r="Q15" s="272">
        <f>O15+P15</f>
        <v>4</v>
      </c>
      <c r="R15" s="272">
        <f t="shared" si="1"/>
        <v>2</v>
      </c>
      <c r="S15" s="43">
        <f>Q15+R15</f>
        <v>6</v>
      </c>
    </row>
    <row r="16" spans="1:30" s="22" customFormat="1" ht="24" customHeight="1" thickBot="1">
      <c r="A16" s="268"/>
      <c r="B16" s="267" t="s">
        <v>84</v>
      </c>
      <c r="C16" s="350"/>
      <c r="D16" s="363"/>
      <c r="E16" s="363"/>
      <c r="F16" s="363"/>
      <c r="G16" s="363"/>
      <c r="H16" s="363"/>
      <c r="I16" s="363"/>
      <c r="J16" s="363"/>
      <c r="K16" s="363"/>
      <c r="L16" s="363"/>
      <c r="M16" s="363"/>
      <c r="N16" s="363"/>
      <c r="O16" s="363"/>
      <c r="P16" s="363"/>
      <c r="Q16" s="363"/>
      <c r="R16" s="363"/>
      <c r="S16" s="364"/>
    </row>
    <row r="17" spans="1:19" s="22" customFormat="1" ht="35.25" customHeight="1">
      <c r="A17" s="36">
        <v>1</v>
      </c>
      <c r="B17" s="97" t="s">
        <v>148</v>
      </c>
      <c r="C17" s="36"/>
      <c r="D17" s="37">
        <v>1</v>
      </c>
      <c r="E17" s="38"/>
      <c r="F17" s="98"/>
      <c r="G17" s="40"/>
      <c r="H17" s="273"/>
      <c r="I17" s="39"/>
      <c r="J17" s="40"/>
      <c r="K17" s="38"/>
      <c r="L17" s="36"/>
      <c r="M17" s="37"/>
      <c r="N17" s="38"/>
      <c r="O17" s="274">
        <f t="shared" ref="O17:P24" si="5">C17+F17+I17+L17</f>
        <v>0</v>
      </c>
      <c r="P17" s="37">
        <f t="shared" si="5"/>
        <v>1</v>
      </c>
      <c r="Q17" s="37">
        <f>O17+P17</f>
        <v>1</v>
      </c>
      <c r="R17" s="37">
        <f t="shared" ref="R17:R24" si="6">E17+H17+K17+N17</f>
        <v>0</v>
      </c>
      <c r="S17" s="80">
        <f>Q17+R17</f>
        <v>1</v>
      </c>
    </row>
    <row r="18" spans="1:19" s="22" customFormat="1" ht="35.25" customHeight="1">
      <c r="A18" s="10">
        <v>2</v>
      </c>
      <c r="B18" s="85" t="s">
        <v>149</v>
      </c>
      <c r="C18" s="10"/>
      <c r="D18" s="8"/>
      <c r="E18" s="9"/>
      <c r="F18" s="27"/>
      <c r="G18" s="25"/>
      <c r="H18" s="31"/>
      <c r="I18" s="24">
        <v>1</v>
      </c>
      <c r="J18" s="25"/>
      <c r="K18" s="9"/>
      <c r="L18" s="10"/>
      <c r="M18" s="8"/>
      <c r="N18" s="9"/>
      <c r="O18" s="90">
        <f t="shared" si="5"/>
        <v>1</v>
      </c>
      <c r="P18" s="8">
        <f t="shared" si="5"/>
        <v>0</v>
      </c>
      <c r="Q18" s="8">
        <f t="shared" ref="Q18:Q23" si="7">O18+P18</f>
        <v>1</v>
      </c>
      <c r="R18" s="8">
        <f t="shared" si="6"/>
        <v>0</v>
      </c>
      <c r="S18" s="94">
        <f t="shared" ref="S18:S23" si="8">Q18+R18</f>
        <v>1</v>
      </c>
    </row>
    <row r="19" spans="1:19" s="22" customFormat="1" ht="35.25" customHeight="1">
      <c r="A19" s="10">
        <v>3</v>
      </c>
      <c r="B19" s="85" t="s">
        <v>150</v>
      </c>
      <c r="C19" s="10"/>
      <c r="D19" s="8"/>
      <c r="E19" s="9"/>
      <c r="F19" s="27"/>
      <c r="G19" s="25"/>
      <c r="H19" s="31"/>
      <c r="I19" s="24"/>
      <c r="J19" s="25"/>
      <c r="K19" s="9"/>
      <c r="L19" s="10"/>
      <c r="M19" s="8"/>
      <c r="N19" s="9">
        <v>1</v>
      </c>
      <c r="O19" s="90">
        <f t="shared" si="5"/>
        <v>0</v>
      </c>
      <c r="P19" s="8">
        <f t="shared" si="5"/>
        <v>0</v>
      </c>
      <c r="Q19" s="8">
        <f t="shared" si="7"/>
        <v>0</v>
      </c>
      <c r="R19" s="8">
        <f t="shared" si="6"/>
        <v>1</v>
      </c>
      <c r="S19" s="94">
        <f t="shared" si="8"/>
        <v>1</v>
      </c>
    </row>
    <row r="20" spans="1:19" s="22" customFormat="1" ht="35.25" customHeight="1">
      <c r="A20" s="10">
        <v>4</v>
      </c>
      <c r="B20" s="85" t="s">
        <v>151</v>
      </c>
      <c r="C20" s="10"/>
      <c r="D20" s="8"/>
      <c r="E20" s="9"/>
      <c r="F20" s="27"/>
      <c r="G20" s="25"/>
      <c r="H20" s="31"/>
      <c r="I20" s="24"/>
      <c r="J20" s="25"/>
      <c r="K20" s="9">
        <v>1</v>
      </c>
      <c r="L20" s="10"/>
      <c r="M20" s="8"/>
      <c r="N20" s="9"/>
      <c r="O20" s="90">
        <f t="shared" si="5"/>
        <v>0</v>
      </c>
      <c r="P20" s="8">
        <f t="shared" si="5"/>
        <v>0</v>
      </c>
      <c r="Q20" s="8">
        <f t="shared" si="7"/>
        <v>0</v>
      </c>
      <c r="R20" s="8">
        <f t="shared" si="6"/>
        <v>1</v>
      </c>
      <c r="S20" s="94">
        <f t="shared" si="8"/>
        <v>1</v>
      </c>
    </row>
    <row r="21" spans="1:19" s="22" customFormat="1" ht="35.25" customHeight="1">
      <c r="A21" s="10">
        <v>5</v>
      </c>
      <c r="B21" s="85" t="s">
        <v>152</v>
      </c>
      <c r="C21" s="10"/>
      <c r="D21" s="8"/>
      <c r="E21" s="9"/>
      <c r="F21" s="27"/>
      <c r="G21" s="25"/>
      <c r="H21" s="31"/>
      <c r="I21" s="24"/>
      <c r="J21" s="25"/>
      <c r="K21" s="9">
        <v>1</v>
      </c>
      <c r="L21" s="10"/>
      <c r="M21" s="8"/>
      <c r="N21" s="9"/>
      <c r="O21" s="90">
        <f t="shared" si="5"/>
        <v>0</v>
      </c>
      <c r="P21" s="8">
        <f t="shared" si="5"/>
        <v>0</v>
      </c>
      <c r="Q21" s="8">
        <f t="shared" si="7"/>
        <v>0</v>
      </c>
      <c r="R21" s="8">
        <f t="shared" si="6"/>
        <v>1</v>
      </c>
      <c r="S21" s="94">
        <f t="shared" si="8"/>
        <v>1</v>
      </c>
    </row>
    <row r="22" spans="1:19" s="22" customFormat="1" ht="35.25" customHeight="1">
      <c r="A22" s="10">
        <v>6</v>
      </c>
      <c r="B22" s="85" t="s">
        <v>153</v>
      </c>
      <c r="C22" s="10"/>
      <c r="D22" s="8"/>
      <c r="E22" s="9"/>
      <c r="F22" s="27"/>
      <c r="G22" s="25"/>
      <c r="H22" s="31"/>
      <c r="I22" s="24"/>
      <c r="J22" s="25"/>
      <c r="K22" s="9">
        <v>1</v>
      </c>
      <c r="L22" s="10"/>
      <c r="M22" s="8"/>
      <c r="N22" s="9"/>
      <c r="O22" s="90">
        <f t="shared" si="5"/>
        <v>0</v>
      </c>
      <c r="P22" s="8">
        <f t="shared" si="5"/>
        <v>0</v>
      </c>
      <c r="Q22" s="8">
        <f t="shared" si="7"/>
        <v>0</v>
      </c>
      <c r="R22" s="8">
        <f t="shared" si="6"/>
        <v>1</v>
      </c>
      <c r="S22" s="94">
        <f t="shared" si="8"/>
        <v>1</v>
      </c>
    </row>
    <row r="23" spans="1:19" s="22" customFormat="1" ht="35.25" customHeight="1" thickBot="1">
      <c r="A23" s="17">
        <v>7</v>
      </c>
      <c r="B23" s="87" t="s">
        <v>85</v>
      </c>
      <c r="C23" s="17"/>
      <c r="D23" s="18"/>
      <c r="E23" s="19"/>
      <c r="F23" s="105"/>
      <c r="G23" s="33"/>
      <c r="H23" s="35"/>
      <c r="I23" s="32"/>
      <c r="J23" s="33"/>
      <c r="K23" s="19"/>
      <c r="L23" s="17"/>
      <c r="M23" s="18"/>
      <c r="N23" s="19"/>
      <c r="O23" s="91">
        <f t="shared" si="5"/>
        <v>0</v>
      </c>
      <c r="P23" s="18">
        <f t="shared" si="5"/>
        <v>0</v>
      </c>
      <c r="Q23" s="18">
        <f t="shared" si="7"/>
        <v>0</v>
      </c>
      <c r="R23" s="18">
        <f t="shared" si="6"/>
        <v>0</v>
      </c>
      <c r="S23" s="95">
        <f t="shared" si="8"/>
        <v>0</v>
      </c>
    </row>
    <row r="24" spans="1:19" s="45" customFormat="1" ht="36.75" customHeight="1" thickBot="1">
      <c r="A24" s="42"/>
      <c r="B24" s="103" t="s">
        <v>10</v>
      </c>
      <c r="C24" s="42">
        <f>SUM(C17:C23)</f>
        <v>0</v>
      </c>
      <c r="D24" s="272">
        <f t="shared" ref="D24:N24" si="9">SUM(D17:D23)</f>
        <v>1</v>
      </c>
      <c r="E24" s="43">
        <f t="shared" si="9"/>
        <v>0</v>
      </c>
      <c r="F24" s="104">
        <f t="shared" si="9"/>
        <v>0</v>
      </c>
      <c r="G24" s="272">
        <f t="shared" si="9"/>
        <v>0</v>
      </c>
      <c r="H24" s="44">
        <f t="shared" si="9"/>
        <v>0</v>
      </c>
      <c r="I24" s="42">
        <f t="shared" si="9"/>
        <v>1</v>
      </c>
      <c r="J24" s="272">
        <f t="shared" si="9"/>
        <v>0</v>
      </c>
      <c r="K24" s="43">
        <f t="shared" si="9"/>
        <v>3</v>
      </c>
      <c r="L24" s="42">
        <f t="shared" si="9"/>
        <v>0</v>
      </c>
      <c r="M24" s="272">
        <f t="shared" si="9"/>
        <v>0</v>
      </c>
      <c r="N24" s="43">
        <f t="shared" si="9"/>
        <v>1</v>
      </c>
      <c r="O24" s="104">
        <f t="shared" si="5"/>
        <v>1</v>
      </c>
      <c r="P24" s="272">
        <f t="shared" si="5"/>
        <v>1</v>
      </c>
      <c r="Q24" s="272">
        <f>O24+P24</f>
        <v>2</v>
      </c>
      <c r="R24" s="272">
        <f t="shared" si="6"/>
        <v>4</v>
      </c>
      <c r="S24" s="43">
        <f>Q24+R24</f>
        <v>6</v>
      </c>
    </row>
    <row r="25" spans="1:19" s="22" customFormat="1" ht="20.25" customHeight="1">
      <c r="A25" s="361" t="s">
        <v>5</v>
      </c>
      <c r="B25" s="365" t="s">
        <v>4</v>
      </c>
      <c r="C25" s="354" t="s">
        <v>81</v>
      </c>
      <c r="D25" s="355"/>
      <c r="E25" s="360"/>
      <c r="F25" s="354" t="s">
        <v>82</v>
      </c>
      <c r="G25" s="355"/>
      <c r="H25" s="360"/>
      <c r="I25" s="358" t="s">
        <v>83</v>
      </c>
      <c r="J25" s="355"/>
      <c r="K25" s="359"/>
      <c r="L25" s="354" t="s">
        <v>18</v>
      </c>
      <c r="M25" s="355"/>
      <c r="N25" s="360"/>
      <c r="O25" s="354" t="s">
        <v>79</v>
      </c>
      <c r="P25" s="355"/>
      <c r="Q25" s="355"/>
      <c r="R25" s="356"/>
      <c r="S25" s="357"/>
    </row>
    <row r="26" spans="1:19" s="22" customFormat="1" ht="35.25" customHeight="1" thickBot="1">
      <c r="A26" s="304"/>
      <c r="B26" s="366"/>
      <c r="C26" s="56" t="s">
        <v>80</v>
      </c>
      <c r="D26" s="57" t="s">
        <v>1749</v>
      </c>
      <c r="E26" s="12" t="s">
        <v>3</v>
      </c>
      <c r="F26" s="56" t="s">
        <v>80</v>
      </c>
      <c r="G26" s="57" t="s">
        <v>1749</v>
      </c>
      <c r="H26" s="12" t="s">
        <v>3</v>
      </c>
      <c r="I26" s="63" t="s">
        <v>80</v>
      </c>
      <c r="J26" s="57" t="s">
        <v>1749</v>
      </c>
      <c r="K26" s="14" t="s">
        <v>3</v>
      </c>
      <c r="L26" s="56" t="s">
        <v>80</v>
      </c>
      <c r="M26" s="57" t="s">
        <v>1749</v>
      </c>
      <c r="N26" s="12" t="s">
        <v>3</v>
      </c>
      <c r="O26" s="56" t="s">
        <v>80</v>
      </c>
      <c r="P26" s="57" t="s">
        <v>1749</v>
      </c>
      <c r="Q26" s="57" t="s">
        <v>8</v>
      </c>
      <c r="R26" s="11" t="s">
        <v>3</v>
      </c>
      <c r="S26" s="99" t="s">
        <v>79</v>
      </c>
    </row>
    <row r="27" spans="1:19" s="22" customFormat="1" ht="35.25" customHeight="1" thickBot="1">
      <c r="A27" s="266"/>
      <c r="B27" s="267" t="s">
        <v>93</v>
      </c>
      <c r="C27" s="350"/>
      <c r="D27" s="353"/>
      <c r="E27" s="353"/>
      <c r="F27" s="353"/>
      <c r="G27" s="353"/>
      <c r="H27" s="353"/>
      <c r="I27" s="353"/>
      <c r="J27" s="353"/>
      <c r="K27" s="353"/>
      <c r="L27" s="353"/>
      <c r="M27" s="353"/>
      <c r="N27" s="353"/>
      <c r="O27" s="353"/>
      <c r="P27" s="353"/>
      <c r="Q27" s="353"/>
      <c r="R27" s="353"/>
      <c r="S27" s="352"/>
    </row>
    <row r="28" spans="1:19" s="22" customFormat="1" ht="35.25" customHeight="1">
      <c r="A28" s="10">
        <v>1</v>
      </c>
      <c r="B28" s="85" t="s">
        <v>94</v>
      </c>
      <c r="C28" s="24"/>
      <c r="D28" s="25"/>
      <c r="E28" s="26"/>
      <c r="F28" s="27"/>
      <c r="G28" s="25"/>
      <c r="H28" s="31"/>
      <c r="I28" s="24"/>
      <c r="J28" s="25"/>
      <c r="K28" s="26">
        <v>1</v>
      </c>
      <c r="L28" s="27"/>
      <c r="M28" s="25"/>
      <c r="N28" s="31"/>
      <c r="O28" s="10">
        <f t="shared" ref="O28:P41" si="10">C28+F28+I28+L28</f>
        <v>0</v>
      </c>
      <c r="P28" s="8">
        <f t="shared" si="10"/>
        <v>0</v>
      </c>
      <c r="Q28" s="8">
        <f t="shared" ref="Q28:Q41" si="11">SUM(O28:P28)</f>
        <v>0</v>
      </c>
      <c r="R28" s="8">
        <f t="shared" ref="R28:R41" si="12">E28+H28+K28+N28</f>
        <v>1</v>
      </c>
      <c r="S28" s="94">
        <f t="shared" ref="S28:S41" si="13">Q28+R28</f>
        <v>1</v>
      </c>
    </row>
    <row r="29" spans="1:19" s="22" customFormat="1" ht="35.25" customHeight="1">
      <c r="A29" s="10">
        <v>2</v>
      </c>
      <c r="B29" s="85" t="s">
        <v>142</v>
      </c>
      <c r="C29" s="24"/>
      <c r="D29" s="25"/>
      <c r="E29" s="26"/>
      <c r="F29" s="27"/>
      <c r="G29" s="25"/>
      <c r="H29" s="31"/>
      <c r="I29" s="24"/>
      <c r="J29" s="25"/>
      <c r="K29" s="26"/>
      <c r="L29" s="27"/>
      <c r="M29" s="25"/>
      <c r="N29" s="31"/>
      <c r="O29" s="10">
        <f t="shared" si="10"/>
        <v>0</v>
      </c>
      <c r="P29" s="8">
        <f t="shared" si="10"/>
        <v>0</v>
      </c>
      <c r="Q29" s="8">
        <f t="shared" si="11"/>
        <v>0</v>
      </c>
      <c r="R29" s="8">
        <f t="shared" si="12"/>
        <v>0</v>
      </c>
      <c r="S29" s="94">
        <f t="shared" si="13"/>
        <v>0</v>
      </c>
    </row>
    <row r="30" spans="1:19" s="22" customFormat="1" ht="35.25" customHeight="1">
      <c r="A30" s="10">
        <v>3</v>
      </c>
      <c r="B30" s="85" t="s">
        <v>1748</v>
      </c>
      <c r="C30" s="24"/>
      <c r="D30" s="25"/>
      <c r="E30" s="26"/>
      <c r="F30" s="27"/>
      <c r="G30" s="25"/>
      <c r="H30" s="31"/>
      <c r="I30" s="24"/>
      <c r="J30" s="25"/>
      <c r="K30" s="26">
        <v>1</v>
      </c>
      <c r="L30" s="27">
        <v>1</v>
      </c>
      <c r="M30" s="25"/>
      <c r="N30" s="31"/>
      <c r="O30" s="10">
        <f t="shared" si="10"/>
        <v>1</v>
      </c>
      <c r="P30" s="8">
        <f t="shared" si="10"/>
        <v>0</v>
      </c>
      <c r="Q30" s="8">
        <f t="shared" si="11"/>
        <v>1</v>
      </c>
      <c r="R30" s="8">
        <f t="shared" si="12"/>
        <v>1</v>
      </c>
      <c r="S30" s="94">
        <f t="shared" si="13"/>
        <v>2</v>
      </c>
    </row>
    <row r="31" spans="1:19" s="22" customFormat="1" ht="35.25" customHeight="1">
      <c r="A31" s="10">
        <v>4</v>
      </c>
      <c r="B31" s="85" t="s">
        <v>95</v>
      </c>
      <c r="C31" s="24"/>
      <c r="D31" s="25"/>
      <c r="E31" s="26"/>
      <c r="F31" s="27"/>
      <c r="G31" s="25"/>
      <c r="H31" s="31"/>
      <c r="I31" s="24"/>
      <c r="J31" s="25"/>
      <c r="K31" s="26"/>
      <c r="L31" s="27"/>
      <c r="M31" s="25"/>
      <c r="N31" s="31"/>
      <c r="O31" s="10">
        <f t="shared" si="10"/>
        <v>0</v>
      </c>
      <c r="P31" s="8">
        <f t="shared" si="10"/>
        <v>0</v>
      </c>
      <c r="Q31" s="8">
        <f t="shared" si="11"/>
        <v>0</v>
      </c>
      <c r="R31" s="8">
        <f t="shared" si="12"/>
        <v>0</v>
      </c>
      <c r="S31" s="94">
        <f t="shared" si="13"/>
        <v>0</v>
      </c>
    </row>
    <row r="32" spans="1:19" s="22" customFormat="1" ht="35.25" customHeight="1">
      <c r="A32" s="10">
        <v>5</v>
      </c>
      <c r="B32" s="85" t="s">
        <v>96</v>
      </c>
      <c r="C32" s="24"/>
      <c r="D32" s="25"/>
      <c r="E32" s="26"/>
      <c r="F32" s="27"/>
      <c r="G32" s="25"/>
      <c r="H32" s="31"/>
      <c r="I32" s="24"/>
      <c r="J32" s="25"/>
      <c r="K32" s="26">
        <v>1</v>
      </c>
      <c r="L32" s="27">
        <v>1</v>
      </c>
      <c r="M32" s="25"/>
      <c r="N32" s="31"/>
      <c r="O32" s="10">
        <f t="shared" si="10"/>
        <v>1</v>
      </c>
      <c r="P32" s="8">
        <f t="shared" si="10"/>
        <v>0</v>
      </c>
      <c r="Q32" s="8">
        <f t="shared" si="11"/>
        <v>1</v>
      </c>
      <c r="R32" s="8">
        <f t="shared" si="12"/>
        <v>1</v>
      </c>
      <c r="S32" s="94">
        <f t="shared" si="13"/>
        <v>2</v>
      </c>
    </row>
    <row r="33" spans="1:19" s="22" customFormat="1" ht="35.25" customHeight="1">
      <c r="A33" s="10">
        <v>6</v>
      </c>
      <c r="B33" s="85" t="s">
        <v>97</v>
      </c>
      <c r="C33" s="24"/>
      <c r="D33" s="25"/>
      <c r="E33" s="26"/>
      <c r="F33" s="27"/>
      <c r="G33" s="25"/>
      <c r="H33" s="31"/>
      <c r="I33" s="24"/>
      <c r="J33" s="25"/>
      <c r="K33" s="26"/>
      <c r="L33" s="27"/>
      <c r="M33" s="25"/>
      <c r="N33" s="31"/>
      <c r="O33" s="10">
        <f t="shared" si="10"/>
        <v>0</v>
      </c>
      <c r="P33" s="8">
        <f t="shared" si="10"/>
        <v>0</v>
      </c>
      <c r="Q33" s="8">
        <f t="shared" si="11"/>
        <v>0</v>
      </c>
      <c r="R33" s="8">
        <f t="shared" si="12"/>
        <v>0</v>
      </c>
      <c r="S33" s="94">
        <f t="shared" si="13"/>
        <v>0</v>
      </c>
    </row>
    <row r="34" spans="1:19" s="22" customFormat="1" ht="35.25" customHeight="1">
      <c r="A34" s="10">
        <v>7</v>
      </c>
      <c r="B34" s="85" t="s">
        <v>98</v>
      </c>
      <c r="C34" s="24"/>
      <c r="D34" s="25"/>
      <c r="E34" s="26"/>
      <c r="F34" s="27">
        <v>1</v>
      </c>
      <c r="G34" s="25"/>
      <c r="H34" s="31"/>
      <c r="I34" s="24"/>
      <c r="J34" s="25"/>
      <c r="K34" s="26"/>
      <c r="L34" s="27"/>
      <c r="M34" s="25"/>
      <c r="N34" s="31"/>
      <c r="O34" s="10">
        <f t="shared" si="10"/>
        <v>1</v>
      </c>
      <c r="P34" s="8">
        <f t="shared" si="10"/>
        <v>0</v>
      </c>
      <c r="Q34" s="8">
        <f t="shared" si="11"/>
        <v>1</v>
      </c>
      <c r="R34" s="8">
        <f t="shared" si="12"/>
        <v>0</v>
      </c>
      <c r="S34" s="94">
        <f t="shared" si="13"/>
        <v>1</v>
      </c>
    </row>
    <row r="35" spans="1:19" s="22" customFormat="1" ht="35.25" customHeight="1">
      <c r="A35" s="10">
        <v>8</v>
      </c>
      <c r="B35" s="85" t="s">
        <v>99</v>
      </c>
      <c r="C35" s="24"/>
      <c r="D35" s="25"/>
      <c r="E35" s="26"/>
      <c r="F35" s="27"/>
      <c r="G35" s="25"/>
      <c r="H35" s="31"/>
      <c r="I35" s="24"/>
      <c r="J35" s="25"/>
      <c r="K35" s="26"/>
      <c r="L35" s="27"/>
      <c r="M35" s="25"/>
      <c r="N35" s="31"/>
      <c r="O35" s="10">
        <f t="shared" si="10"/>
        <v>0</v>
      </c>
      <c r="P35" s="8">
        <f t="shared" si="10"/>
        <v>0</v>
      </c>
      <c r="Q35" s="8">
        <f t="shared" si="11"/>
        <v>0</v>
      </c>
      <c r="R35" s="8">
        <f t="shared" si="12"/>
        <v>0</v>
      </c>
      <c r="S35" s="94">
        <f t="shared" si="13"/>
        <v>0</v>
      </c>
    </row>
    <row r="36" spans="1:19" s="22" customFormat="1" ht="35.25" customHeight="1">
      <c r="A36" s="10">
        <v>9</v>
      </c>
      <c r="B36" s="85" t="s">
        <v>143</v>
      </c>
      <c r="C36" s="24"/>
      <c r="D36" s="25"/>
      <c r="E36" s="26"/>
      <c r="F36" s="27"/>
      <c r="G36" s="25"/>
      <c r="H36" s="31">
        <v>1</v>
      </c>
      <c r="I36" s="24"/>
      <c r="J36" s="25"/>
      <c r="K36" s="26"/>
      <c r="L36" s="27"/>
      <c r="M36" s="25"/>
      <c r="N36" s="31"/>
      <c r="O36" s="10">
        <f t="shared" si="10"/>
        <v>0</v>
      </c>
      <c r="P36" s="8">
        <f t="shared" si="10"/>
        <v>0</v>
      </c>
      <c r="Q36" s="8">
        <f t="shared" si="11"/>
        <v>0</v>
      </c>
      <c r="R36" s="8">
        <f t="shared" si="12"/>
        <v>1</v>
      </c>
      <c r="S36" s="94">
        <f t="shared" si="13"/>
        <v>1</v>
      </c>
    </row>
    <row r="37" spans="1:19" s="22" customFormat="1" ht="35.25" customHeight="1">
      <c r="A37" s="10">
        <v>10</v>
      </c>
      <c r="B37" s="85" t="s">
        <v>100</v>
      </c>
      <c r="C37" s="24"/>
      <c r="D37" s="25"/>
      <c r="E37" s="26"/>
      <c r="F37" s="27"/>
      <c r="G37" s="25"/>
      <c r="H37" s="31"/>
      <c r="I37" s="24"/>
      <c r="J37" s="25"/>
      <c r="K37" s="26"/>
      <c r="L37" s="27"/>
      <c r="M37" s="25"/>
      <c r="N37" s="31">
        <v>1</v>
      </c>
      <c r="O37" s="10">
        <f t="shared" si="10"/>
        <v>0</v>
      </c>
      <c r="P37" s="8">
        <f t="shared" si="10"/>
        <v>0</v>
      </c>
      <c r="Q37" s="8">
        <f t="shared" si="11"/>
        <v>0</v>
      </c>
      <c r="R37" s="8">
        <f t="shared" si="12"/>
        <v>1</v>
      </c>
      <c r="S37" s="94">
        <f t="shared" si="13"/>
        <v>1</v>
      </c>
    </row>
    <row r="38" spans="1:19" s="22" customFormat="1" ht="35.25" customHeight="1">
      <c r="A38" s="10">
        <v>11</v>
      </c>
      <c r="B38" s="85" t="s">
        <v>101</v>
      </c>
      <c r="C38" s="24"/>
      <c r="D38" s="25"/>
      <c r="E38" s="26"/>
      <c r="F38" s="27"/>
      <c r="G38" s="25"/>
      <c r="H38" s="31"/>
      <c r="I38" s="24"/>
      <c r="J38" s="25"/>
      <c r="K38" s="26"/>
      <c r="L38" s="27">
        <v>1</v>
      </c>
      <c r="M38" s="25"/>
      <c r="N38" s="31"/>
      <c r="O38" s="10">
        <f t="shared" si="10"/>
        <v>1</v>
      </c>
      <c r="P38" s="8">
        <f t="shared" si="10"/>
        <v>0</v>
      </c>
      <c r="Q38" s="8">
        <f t="shared" si="11"/>
        <v>1</v>
      </c>
      <c r="R38" s="8">
        <f t="shared" si="12"/>
        <v>0</v>
      </c>
      <c r="S38" s="94">
        <f t="shared" si="13"/>
        <v>1</v>
      </c>
    </row>
    <row r="39" spans="1:19" s="22" customFormat="1" ht="35.25" customHeight="1">
      <c r="A39" s="10">
        <v>12</v>
      </c>
      <c r="B39" s="85" t="s">
        <v>102</v>
      </c>
      <c r="C39" s="24"/>
      <c r="D39" s="25"/>
      <c r="E39" s="26"/>
      <c r="F39" s="27"/>
      <c r="G39" s="25"/>
      <c r="H39" s="31"/>
      <c r="I39" s="24">
        <v>1</v>
      </c>
      <c r="J39" s="25"/>
      <c r="K39" s="26"/>
      <c r="L39" s="27"/>
      <c r="M39" s="25"/>
      <c r="N39" s="31"/>
      <c r="O39" s="10">
        <f t="shared" si="10"/>
        <v>1</v>
      </c>
      <c r="P39" s="8">
        <f t="shared" si="10"/>
        <v>0</v>
      </c>
      <c r="Q39" s="8">
        <f t="shared" si="11"/>
        <v>1</v>
      </c>
      <c r="R39" s="8">
        <f t="shared" si="12"/>
        <v>0</v>
      </c>
      <c r="S39" s="94">
        <f t="shared" si="13"/>
        <v>1</v>
      </c>
    </row>
    <row r="40" spans="1:19" s="22" customFormat="1" ht="35.25" customHeight="1">
      <c r="A40" s="10">
        <v>13</v>
      </c>
      <c r="B40" s="85" t="s">
        <v>103</v>
      </c>
      <c r="C40" s="24"/>
      <c r="D40" s="25"/>
      <c r="E40" s="26"/>
      <c r="F40" s="27"/>
      <c r="G40" s="25"/>
      <c r="H40" s="31"/>
      <c r="I40" s="24"/>
      <c r="J40" s="25"/>
      <c r="K40" s="26">
        <v>1</v>
      </c>
      <c r="L40" s="27"/>
      <c r="M40" s="25"/>
      <c r="N40" s="31"/>
      <c r="O40" s="10">
        <f t="shared" si="10"/>
        <v>0</v>
      </c>
      <c r="P40" s="8">
        <f t="shared" si="10"/>
        <v>0</v>
      </c>
      <c r="Q40" s="8">
        <f t="shared" si="11"/>
        <v>0</v>
      </c>
      <c r="R40" s="8">
        <f t="shared" si="12"/>
        <v>1</v>
      </c>
      <c r="S40" s="94">
        <f t="shared" si="13"/>
        <v>1</v>
      </c>
    </row>
    <row r="41" spans="1:19" s="22" customFormat="1" ht="35.25" customHeight="1">
      <c r="A41" s="10">
        <v>14</v>
      </c>
      <c r="B41" s="85" t="s">
        <v>104</v>
      </c>
      <c r="C41" s="24"/>
      <c r="D41" s="25"/>
      <c r="E41" s="26"/>
      <c r="F41" s="27">
        <v>1</v>
      </c>
      <c r="G41" s="25"/>
      <c r="H41" s="31"/>
      <c r="I41" s="24"/>
      <c r="J41" s="25"/>
      <c r="K41" s="26"/>
      <c r="L41" s="27"/>
      <c r="M41" s="25"/>
      <c r="N41" s="31">
        <v>1</v>
      </c>
      <c r="O41" s="10">
        <f t="shared" si="10"/>
        <v>1</v>
      </c>
      <c r="P41" s="8">
        <f t="shared" si="10"/>
        <v>0</v>
      </c>
      <c r="Q41" s="8">
        <f t="shared" si="11"/>
        <v>1</v>
      </c>
      <c r="R41" s="8">
        <f t="shared" si="12"/>
        <v>1</v>
      </c>
      <c r="S41" s="94">
        <f t="shared" si="13"/>
        <v>2</v>
      </c>
    </row>
    <row r="42" spans="1:19" s="45" customFormat="1" ht="18.75" customHeight="1" thickBot="1">
      <c r="A42" s="54"/>
      <c r="B42" s="100" t="s">
        <v>11</v>
      </c>
      <c r="C42" s="54">
        <f t="shared" ref="C42:S42" si="14">SUM(C28:C41)</f>
        <v>0</v>
      </c>
      <c r="D42" s="55">
        <f t="shared" si="14"/>
        <v>0</v>
      </c>
      <c r="E42" s="95">
        <f t="shared" si="14"/>
        <v>0</v>
      </c>
      <c r="F42" s="58">
        <f t="shared" si="14"/>
        <v>2</v>
      </c>
      <c r="G42" s="55">
        <f t="shared" si="14"/>
        <v>0</v>
      </c>
      <c r="H42" s="102">
        <f t="shared" si="14"/>
        <v>1</v>
      </c>
      <c r="I42" s="54">
        <f t="shared" si="14"/>
        <v>1</v>
      </c>
      <c r="J42" s="55">
        <f t="shared" si="14"/>
        <v>0</v>
      </c>
      <c r="K42" s="95">
        <f t="shared" si="14"/>
        <v>4</v>
      </c>
      <c r="L42" s="58">
        <f t="shared" si="14"/>
        <v>3</v>
      </c>
      <c r="M42" s="55">
        <f t="shared" si="14"/>
        <v>0</v>
      </c>
      <c r="N42" s="102">
        <f t="shared" si="14"/>
        <v>2</v>
      </c>
      <c r="O42" s="54">
        <f t="shared" si="14"/>
        <v>6</v>
      </c>
      <c r="P42" s="55">
        <f t="shared" si="14"/>
        <v>0</v>
      </c>
      <c r="Q42" s="55">
        <f t="shared" si="14"/>
        <v>6</v>
      </c>
      <c r="R42" s="55">
        <f t="shared" si="14"/>
        <v>7</v>
      </c>
      <c r="S42" s="95">
        <f t="shared" si="14"/>
        <v>13</v>
      </c>
    </row>
    <row r="43" spans="1:19" s="22" customFormat="1" ht="15.75" customHeight="1" thickBot="1">
      <c r="A43" s="268"/>
      <c r="B43" s="267" t="s">
        <v>154</v>
      </c>
      <c r="C43" s="350"/>
      <c r="D43" s="363"/>
      <c r="E43" s="363"/>
      <c r="F43" s="363"/>
      <c r="G43" s="363"/>
      <c r="H43" s="363"/>
      <c r="I43" s="363"/>
      <c r="J43" s="363"/>
      <c r="K43" s="363"/>
      <c r="L43" s="363"/>
      <c r="M43" s="363"/>
      <c r="N43" s="363"/>
      <c r="O43" s="363"/>
      <c r="P43" s="363"/>
      <c r="Q43" s="363"/>
      <c r="R43" s="363"/>
      <c r="S43" s="364"/>
    </row>
    <row r="44" spans="1:19" s="22" customFormat="1" ht="35.25" customHeight="1">
      <c r="A44" s="15">
        <v>1</v>
      </c>
      <c r="B44" s="84" t="s">
        <v>253</v>
      </c>
      <c r="C44" s="36"/>
      <c r="D44" s="37"/>
      <c r="E44" s="38"/>
      <c r="F44" s="89"/>
      <c r="G44" s="13"/>
      <c r="H44" s="16"/>
      <c r="I44" s="36"/>
      <c r="J44" s="37"/>
      <c r="K44" s="38"/>
      <c r="L44" s="89"/>
      <c r="M44" s="13"/>
      <c r="N44" s="16"/>
      <c r="O44" s="36">
        <f>C44+F44+I44+L44</f>
        <v>0</v>
      </c>
      <c r="P44" s="37">
        <f>D44+G44+J44+M44</f>
        <v>0</v>
      </c>
      <c r="Q44" s="37">
        <f>SUM(O44:P44)</f>
        <v>0</v>
      </c>
      <c r="R44" s="37">
        <f>E44+H44+K44+N44</f>
        <v>0</v>
      </c>
      <c r="S44" s="80">
        <f>Q44+R44</f>
        <v>0</v>
      </c>
    </row>
    <row r="45" spans="1:19" s="22" customFormat="1" ht="35.25" customHeight="1" thickBot="1">
      <c r="A45" s="17">
        <v>2</v>
      </c>
      <c r="B45" s="87" t="s">
        <v>254</v>
      </c>
      <c r="C45" s="17"/>
      <c r="D45" s="18"/>
      <c r="E45" s="19"/>
      <c r="F45" s="91"/>
      <c r="G45" s="18"/>
      <c r="H45" s="20"/>
      <c r="I45" s="17"/>
      <c r="J45" s="18"/>
      <c r="K45" s="19">
        <v>1</v>
      </c>
      <c r="L45" s="91"/>
      <c r="M45" s="18"/>
      <c r="N45" s="20"/>
      <c r="O45" s="17">
        <f>C45+F45+I45+L45</f>
        <v>0</v>
      </c>
      <c r="P45" s="18">
        <f>D45+G45+J45+M45</f>
        <v>0</v>
      </c>
      <c r="Q45" s="18">
        <f>SUM(O45:P45)</f>
        <v>0</v>
      </c>
      <c r="R45" s="18">
        <f>E45+H45+K45+N45</f>
        <v>1</v>
      </c>
      <c r="S45" s="95">
        <f>Q45+R45</f>
        <v>1</v>
      </c>
    </row>
    <row r="46" spans="1:19" s="45" customFormat="1" ht="19.5" customHeight="1" thickBot="1">
      <c r="A46" s="42"/>
      <c r="B46" s="103" t="s">
        <v>12</v>
      </c>
      <c r="C46" s="42">
        <f>SUM(C44:C45)</f>
        <v>0</v>
      </c>
      <c r="D46" s="272">
        <f t="shared" ref="D46:S46" si="15">SUM(D44:D45)</f>
        <v>0</v>
      </c>
      <c r="E46" s="43">
        <f t="shared" si="15"/>
        <v>0</v>
      </c>
      <c r="F46" s="104">
        <f t="shared" si="15"/>
        <v>0</v>
      </c>
      <c r="G46" s="272">
        <f t="shared" si="15"/>
        <v>0</v>
      </c>
      <c r="H46" s="44">
        <f t="shared" si="15"/>
        <v>0</v>
      </c>
      <c r="I46" s="42">
        <f t="shared" si="15"/>
        <v>0</v>
      </c>
      <c r="J46" s="272">
        <f t="shared" si="15"/>
        <v>0</v>
      </c>
      <c r="K46" s="43">
        <f t="shared" si="15"/>
        <v>1</v>
      </c>
      <c r="L46" s="104">
        <f t="shared" si="15"/>
        <v>0</v>
      </c>
      <c r="M46" s="272">
        <f t="shared" si="15"/>
        <v>0</v>
      </c>
      <c r="N46" s="44">
        <f t="shared" si="15"/>
        <v>0</v>
      </c>
      <c r="O46" s="42">
        <f t="shared" si="15"/>
        <v>0</v>
      </c>
      <c r="P46" s="272">
        <f t="shared" si="15"/>
        <v>0</v>
      </c>
      <c r="Q46" s="272">
        <f t="shared" si="15"/>
        <v>0</v>
      </c>
      <c r="R46" s="272">
        <f t="shared" si="15"/>
        <v>1</v>
      </c>
      <c r="S46" s="43">
        <f t="shared" si="15"/>
        <v>1</v>
      </c>
    </row>
    <row r="47" spans="1:19" s="22" customFormat="1" ht="18" customHeight="1">
      <c r="A47" s="361" t="s">
        <v>5</v>
      </c>
      <c r="B47" s="365" t="s">
        <v>4</v>
      </c>
      <c r="C47" s="354" t="s">
        <v>81</v>
      </c>
      <c r="D47" s="355"/>
      <c r="E47" s="360"/>
      <c r="F47" s="358" t="s">
        <v>82</v>
      </c>
      <c r="G47" s="355"/>
      <c r="H47" s="359"/>
      <c r="I47" s="354" t="s">
        <v>83</v>
      </c>
      <c r="J47" s="355"/>
      <c r="K47" s="360"/>
      <c r="L47" s="358" t="s">
        <v>18</v>
      </c>
      <c r="M47" s="355"/>
      <c r="N47" s="359"/>
      <c r="O47" s="354" t="s">
        <v>79</v>
      </c>
      <c r="P47" s="355"/>
      <c r="Q47" s="355"/>
      <c r="R47" s="356"/>
      <c r="S47" s="357"/>
    </row>
    <row r="48" spans="1:19" s="22" customFormat="1" ht="35.25" customHeight="1" thickBot="1">
      <c r="A48" s="304"/>
      <c r="B48" s="366"/>
      <c r="C48" s="56" t="s">
        <v>80</v>
      </c>
      <c r="D48" s="57" t="s">
        <v>1749</v>
      </c>
      <c r="E48" s="12" t="s">
        <v>3</v>
      </c>
      <c r="F48" s="63" t="s">
        <v>80</v>
      </c>
      <c r="G48" s="57" t="s">
        <v>1749</v>
      </c>
      <c r="H48" s="14" t="s">
        <v>3</v>
      </c>
      <c r="I48" s="56" t="s">
        <v>80</v>
      </c>
      <c r="J48" s="57" t="s">
        <v>1749</v>
      </c>
      <c r="K48" s="12" t="s">
        <v>3</v>
      </c>
      <c r="L48" s="63" t="s">
        <v>80</v>
      </c>
      <c r="M48" s="57" t="s">
        <v>1749</v>
      </c>
      <c r="N48" s="14" t="s">
        <v>3</v>
      </c>
      <c r="O48" s="56" t="s">
        <v>80</v>
      </c>
      <c r="P48" s="57" t="s">
        <v>1749</v>
      </c>
      <c r="Q48" s="57" t="s">
        <v>8</v>
      </c>
      <c r="R48" s="11" t="s">
        <v>3</v>
      </c>
      <c r="S48" s="99" t="s">
        <v>79</v>
      </c>
    </row>
    <row r="49" spans="1:19" s="22" customFormat="1" ht="18" customHeight="1" thickBot="1">
      <c r="A49" s="266"/>
      <c r="B49" s="267" t="s">
        <v>105</v>
      </c>
      <c r="C49" s="350"/>
      <c r="D49" s="351"/>
      <c r="E49" s="351"/>
      <c r="F49" s="351"/>
      <c r="G49" s="351"/>
      <c r="H49" s="351"/>
      <c r="I49" s="351"/>
      <c r="J49" s="351"/>
      <c r="K49" s="351"/>
      <c r="L49" s="351"/>
      <c r="M49" s="351"/>
      <c r="N49" s="351"/>
      <c r="O49" s="351"/>
      <c r="P49" s="351"/>
      <c r="Q49" s="351"/>
      <c r="R49" s="351"/>
      <c r="S49" s="352"/>
    </row>
    <row r="50" spans="1:19" s="22" customFormat="1" ht="35.25" customHeight="1">
      <c r="A50" s="15">
        <v>1</v>
      </c>
      <c r="B50" s="84" t="s">
        <v>106</v>
      </c>
      <c r="C50" s="39"/>
      <c r="D50" s="40"/>
      <c r="E50" s="41"/>
      <c r="F50" s="96"/>
      <c r="G50" s="29"/>
      <c r="H50" s="101"/>
      <c r="I50" s="39"/>
      <c r="J50" s="40"/>
      <c r="K50" s="41"/>
      <c r="L50" s="96"/>
      <c r="M50" s="29"/>
      <c r="N50" s="101"/>
      <c r="O50" s="36">
        <f t="shared" ref="O50:P62" si="16">C50+F50+I50+L50</f>
        <v>0</v>
      </c>
      <c r="P50" s="37">
        <f t="shared" si="16"/>
        <v>0</v>
      </c>
      <c r="Q50" s="37">
        <f t="shared" ref="Q50:Q61" si="17">SUM(O50:P50)</f>
        <v>0</v>
      </c>
      <c r="R50" s="37">
        <f t="shared" ref="R50:R62" si="18">E50+H50+K50+N50</f>
        <v>0</v>
      </c>
      <c r="S50" s="80">
        <f>Q50+R50</f>
        <v>0</v>
      </c>
    </row>
    <row r="51" spans="1:19" s="22" customFormat="1" ht="35.25" customHeight="1">
      <c r="A51" s="10">
        <v>2</v>
      </c>
      <c r="B51" s="85" t="s">
        <v>107</v>
      </c>
      <c r="C51" s="24">
        <v>1</v>
      </c>
      <c r="D51" s="25"/>
      <c r="E51" s="26"/>
      <c r="F51" s="27"/>
      <c r="G51" s="25"/>
      <c r="H51" s="31"/>
      <c r="I51" s="24"/>
      <c r="J51" s="25"/>
      <c r="K51" s="26"/>
      <c r="L51" s="27"/>
      <c r="M51" s="25"/>
      <c r="N51" s="31"/>
      <c r="O51" s="10">
        <f t="shared" si="16"/>
        <v>1</v>
      </c>
      <c r="P51" s="8">
        <f t="shared" si="16"/>
        <v>0</v>
      </c>
      <c r="Q51" s="8">
        <f t="shared" si="17"/>
        <v>1</v>
      </c>
      <c r="R51" s="8">
        <f t="shared" si="18"/>
        <v>0</v>
      </c>
      <c r="S51" s="94">
        <f t="shared" ref="S51:S61" si="19">Q51+R51</f>
        <v>1</v>
      </c>
    </row>
    <row r="52" spans="1:19" s="22" customFormat="1" ht="35.25" customHeight="1">
      <c r="A52" s="10">
        <v>3</v>
      </c>
      <c r="B52" s="85" t="s">
        <v>108</v>
      </c>
      <c r="C52" s="24"/>
      <c r="D52" s="25"/>
      <c r="E52" s="26"/>
      <c r="F52" s="27"/>
      <c r="G52" s="25"/>
      <c r="H52" s="31"/>
      <c r="I52" s="24"/>
      <c r="J52" s="25"/>
      <c r="K52" s="26"/>
      <c r="L52" s="27"/>
      <c r="M52" s="25"/>
      <c r="N52" s="31"/>
      <c r="O52" s="10">
        <f t="shared" si="16"/>
        <v>0</v>
      </c>
      <c r="P52" s="8">
        <f t="shared" si="16"/>
        <v>0</v>
      </c>
      <c r="Q52" s="8">
        <f t="shared" si="17"/>
        <v>0</v>
      </c>
      <c r="R52" s="8">
        <f t="shared" si="18"/>
        <v>0</v>
      </c>
      <c r="S52" s="94">
        <f t="shared" si="19"/>
        <v>0</v>
      </c>
    </row>
    <row r="53" spans="1:19" s="22" customFormat="1" ht="35.25" customHeight="1">
      <c r="A53" s="10">
        <v>4</v>
      </c>
      <c r="B53" s="85" t="s">
        <v>109</v>
      </c>
      <c r="C53" s="24"/>
      <c r="D53" s="25"/>
      <c r="E53" s="26"/>
      <c r="F53" s="27"/>
      <c r="G53" s="25"/>
      <c r="H53" s="31"/>
      <c r="I53" s="24"/>
      <c r="J53" s="25"/>
      <c r="K53" s="26"/>
      <c r="L53" s="27"/>
      <c r="M53" s="25"/>
      <c r="N53" s="31"/>
      <c r="O53" s="10">
        <f t="shared" si="16"/>
        <v>0</v>
      </c>
      <c r="P53" s="8">
        <f t="shared" si="16"/>
        <v>0</v>
      </c>
      <c r="Q53" s="8">
        <f t="shared" si="17"/>
        <v>0</v>
      </c>
      <c r="R53" s="8">
        <f t="shared" si="18"/>
        <v>0</v>
      </c>
      <c r="S53" s="94">
        <f t="shared" si="19"/>
        <v>0</v>
      </c>
    </row>
    <row r="54" spans="1:19" s="22" customFormat="1" ht="35.25" customHeight="1">
      <c r="A54" s="10">
        <v>5</v>
      </c>
      <c r="B54" s="85" t="s">
        <v>110</v>
      </c>
      <c r="C54" s="24"/>
      <c r="D54" s="25"/>
      <c r="E54" s="26"/>
      <c r="F54" s="27"/>
      <c r="G54" s="25"/>
      <c r="H54" s="31"/>
      <c r="I54" s="24"/>
      <c r="J54" s="25"/>
      <c r="K54" s="26"/>
      <c r="L54" s="27"/>
      <c r="M54" s="25"/>
      <c r="N54" s="31"/>
      <c r="O54" s="10">
        <f t="shared" si="16"/>
        <v>0</v>
      </c>
      <c r="P54" s="8">
        <f t="shared" si="16"/>
        <v>0</v>
      </c>
      <c r="Q54" s="8">
        <f t="shared" si="17"/>
        <v>0</v>
      </c>
      <c r="R54" s="8">
        <f t="shared" si="18"/>
        <v>0</v>
      </c>
      <c r="S54" s="94">
        <f t="shared" si="19"/>
        <v>0</v>
      </c>
    </row>
    <row r="55" spans="1:19" s="22" customFormat="1" ht="53.25" customHeight="1">
      <c r="A55" s="10">
        <v>6</v>
      </c>
      <c r="B55" s="85" t="s">
        <v>111</v>
      </c>
      <c r="C55" s="24"/>
      <c r="D55" s="25"/>
      <c r="E55" s="26"/>
      <c r="F55" s="27"/>
      <c r="G55" s="25"/>
      <c r="H55" s="31"/>
      <c r="I55" s="24"/>
      <c r="J55" s="25"/>
      <c r="K55" s="26"/>
      <c r="L55" s="27"/>
      <c r="M55" s="25"/>
      <c r="N55" s="31"/>
      <c r="O55" s="10">
        <f t="shared" si="16"/>
        <v>0</v>
      </c>
      <c r="P55" s="8">
        <f t="shared" si="16"/>
        <v>0</v>
      </c>
      <c r="Q55" s="8">
        <f t="shared" si="17"/>
        <v>0</v>
      </c>
      <c r="R55" s="8">
        <f t="shared" si="18"/>
        <v>0</v>
      </c>
      <c r="S55" s="94">
        <f t="shared" si="19"/>
        <v>0</v>
      </c>
    </row>
    <row r="56" spans="1:19" s="22" customFormat="1" ht="49.5" customHeight="1">
      <c r="A56" s="10">
        <v>7</v>
      </c>
      <c r="B56" s="85" t="s">
        <v>112</v>
      </c>
      <c r="C56" s="24"/>
      <c r="D56" s="25"/>
      <c r="E56" s="26"/>
      <c r="F56" s="27"/>
      <c r="G56" s="25"/>
      <c r="H56" s="31"/>
      <c r="I56" s="24"/>
      <c r="J56" s="25"/>
      <c r="K56" s="26"/>
      <c r="L56" s="27"/>
      <c r="M56" s="25"/>
      <c r="N56" s="31"/>
      <c r="O56" s="10">
        <f t="shared" si="16"/>
        <v>0</v>
      </c>
      <c r="P56" s="8">
        <f t="shared" si="16"/>
        <v>0</v>
      </c>
      <c r="Q56" s="8">
        <f t="shared" si="17"/>
        <v>0</v>
      </c>
      <c r="R56" s="8">
        <f t="shared" si="18"/>
        <v>0</v>
      </c>
      <c r="S56" s="94">
        <f t="shared" si="19"/>
        <v>0</v>
      </c>
    </row>
    <row r="57" spans="1:19" s="22" customFormat="1" ht="48" customHeight="1">
      <c r="A57" s="10">
        <v>8</v>
      </c>
      <c r="B57" s="85" t="s">
        <v>113</v>
      </c>
      <c r="C57" s="24"/>
      <c r="D57" s="25"/>
      <c r="E57" s="26"/>
      <c r="F57" s="27"/>
      <c r="G57" s="25"/>
      <c r="H57" s="31"/>
      <c r="I57" s="24"/>
      <c r="J57" s="25"/>
      <c r="K57" s="26"/>
      <c r="L57" s="27"/>
      <c r="M57" s="25"/>
      <c r="N57" s="31"/>
      <c r="O57" s="10">
        <f t="shared" si="16"/>
        <v>0</v>
      </c>
      <c r="P57" s="8">
        <f t="shared" si="16"/>
        <v>0</v>
      </c>
      <c r="Q57" s="8">
        <f t="shared" si="17"/>
        <v>0</v>
      </c>
      <c r="R57" s="8">
        <f t="shared" si="18"/>
        <v>0</v>
      </c>
      <c r="S57" s="94">
        <f t="shared" si="19"/>
        <v>0</v>
      </c>
    </row>
    <row r="58" spans="1:19" s="22" customFormat="1" ht="48" customHeight="1">
      <c r="A58" s="10">
        <v>9</v>
      </c>
      <c r="B58" s="85" t="s">
        <v>155</v>
      </c>
      <c r="C58" s="24"/>
      <c r="D58" s="25"/>
      <c r="E58" s="26"/>
      <c r="F58" s="27"/>
      <c r="G58" s="25"/>
      <c r="H58" s="31">
        <v>1</v>
      </c>
      <c r="I58" s="24"/>
      <c r="J58" s="25"/>
      <c r="K58" s="26"/>
      <c r="L58" s="27"/>
      <c r="M58" s="25"/>
      <c r="N58" s="31"/>
      <c r="O58" s="10">
        <f t="shared" si="16"/>
        <v>0</v>
      </c>
      <c r="P58" s="8">
        <f t="shared" si="16"/>
        <v>0</v>
      </c>
      <c r="Q58" s="8">
        <f t="shared" si="17"/>
        <v>0</v>
      </c>
      <c r="R58" s="8">
        <f t="shared" si="18"/>
        <v>1</v>
      </c>
      <c r="S58" s="94">
        <f t="shared" si="19"/>
        <v>1</v>
      </c>
    </row>
    <row r="59" spans="1:19" s="22" customFormat="1" ht="35.25" customHeight="1">
      <c r="A59" s="10">
        <v>10</v>
      </c>
      <c r="B59" s="85" t="s">
        <v>156</v>
      </c>
      <c r="C59" s="24"/>
      <c r="D59" s="25"/>
      <c r="E59" s="26"/>
      <c r="F59" s="27"/>
      <c r="G59" s="25"/>
      <c r="H59" s="31"/>
      <c r="I59" s="24"/>
      <c r="J59" s="25"/>
      <c r="K59" s="26"/>
      <c r="L59" s="27"/>
      <c r="M59" s="25"/>
      <c r="N59" s="31"/>
      <c r="O59" s="10">
        <f t="shared" si="16"/>
        <v>0</v>
      </c>
      <c r="P59" s="8">
        <f t="shared" si="16"/>
        <v>0</v>
      </c>
      <c r="Q59" s="8">
        <f t="shared" si="17"/>
        <v>0</v>
      </c>
      <c r="R59" s="8">
        <f t="shared" si="18"/>
        <v>0</v>
      </c>
      <c r="S59" s="94">
        <f t="shared" si="19"/>
        <v>0</v>
      </c>
    </row>
    <row r="60" spans="1:19" s="22" customFormat="1" ht="35.25" customHeight="1">
      <c r="A60" s="10">
        <v>11</v>
      </c>
      <c r="B60" s="85" t="s">
        <v>157</v>
      </c>
      <c r="C60" s="24"/>
      <c r="D60" s="25"/>
      <c r="E60" s="26"/>
      <c r="F60" s="27">
        <v>1</v>
      </c>
      <c r="G60" s="25"/>
      <c r="H60" s="31"/>
      <c r="I60" s="24"/>
      <c r="J60" s="25"/>
      <c r="K60" s="26"/>
      <c r="L60" s="27"/>
      <c r="M60" s="25"/>
      <c r="N60" s="31"/>
      <c r="O60" s="10">
        <f t="shared" si="16"/>
        <v>1</v>
      </c>
      <c r="P60" s="8">
        <f t="shared" si="16"/>
        <v>0</v>
      </c>
      <c r="Q60" s="8">
        <f t="shared" si="17"/>
        <v>1</v>
      </c>
      <c r="R60" s="8">
        <f t="shared" si="18"/>
        <v>0</v>
      </c>
      <c r="S60" s="94">
        <f t="shared" si="19"/>
        <v>1</v>
      </c>
    </row>
    <row r="61" spans="1:19" s="22" customFormat="1" ht="35.25" customHeight="1" thickBot="1">
      <c r="A61" s="17">
        <v>12</v>
      </c>
      <c r="B61" s="87" t="s">
        <v>125</v>
      </c>
      <c r="C61" s="32"/>
      <c r="D61" s="33"/>
      <c r="E61" s="34"/>
      <c r="F61" s="105"/>
      <c r="G61" s="33"/>
      <c r="H61" s="35"/>
      <c r="I61" s="32"/>
      <c r="J61" s="33"/>
      <c r="K61" s="34"/>
      <c r="L61" s="105"/>
      <c r="M61" s="33"/>
      <c r="N61" s="35"/>
      <c r="O61" s="17">
        <f t="shared" si="16"/>
        <v>0</v>
      </c>
      <c r="P61" s="18">
        <f t="shared" si="16"/>
        <v>0</v>
      </c>
      <c r="Q61" s="18">
        <f t="shared" si="17"/>
        <v>0</v>
      </c>
      <c r="R61" s="18">
        <f t="shared" si="18"/>
        <v>0</v>
      </c>
      <c r="S61" s="95">
        <f t="shared" si="19"/>
        <v>0</v>
      </c>
    </row>
    <row r="62" spans="1:19" s="46" customFormat="1" ht="16.5" customHeight="1" thickBot="1">
      <c r="A62" s="59"/>
      <c r="B62" s="106" t="s">
        <v>13</v>
      </c>
      <c r="C62" s="59">
        <f>SUM(C50:C61)</f>
        <v>1</v>
      </c>
      <c r="D62" s="60">
        <f t="shared" ref="D62:N62" si="20">SUM(D50:D61)</f>
        <v>0</v>
      </c>
      <c r="E62" s="61">
        <f t="shared" si="20"/>
        <v>0</v>
      </c>
      <c r="F62" s="107">
        <f t="shared" si="20"/>
        <v>1</v>
      </c>
      <c r="G62" s="60">
        <f t="shared" si="20"/>
        <v>0</v>
      </c>
      <c r="H62" s="53">
        <f t="shared" si="20"/>
        <v>1</v>
      </c>
      <c r="I62" s="59">
        <f t="shared" si="20"/>
        <v>0</v>
      </c>
      <c r="J62" s="60">
        <f t="shared" si="20"/>
        <v>0</v>
      </c>
      <c r="K62" s="61">
        <f t="shared" si="20"/>
        <v>0</v>
      </c>
      <c r="L62" s="107">
        <f t="shared" si="20"/>
        <v>0</v>
      </c>
      <c r="M62" s="60">
        <f t="shared" si="20"/>
        <v>0</v>
      </c>
      <c r="N62" s="53">
        <f t="shared" si="20"/>
        <v>0</v>
      </c>
      <c r="O62" s="59">
        <f t="shared" si="16"/>
        <v>2</v>
      </c>
      <c r="P62" s="60">
        <f t="shared" si="16"/>
        <v>0</v>
      </c>
      <c r="Q62" s="60">
        <f>O62+P62</f>
        <v>2</v>
      </c>
      <c r="R62" s="60">
        <f t="shared" si="18"/>
        <v>1</v>
      </c>
      <c r="S62" s="61">
        <f>Q62+R62</f>
        <v>3</v>
      </c>
    </row>
    <row r="63" spans="1:19" s="22" customFormat="1" ht="35.25" customHeight="1" thickBot="1">
      <c r="A63" s="268"/>
      <c r="B63" s="267" t="s">
        <v>114</v>
      </c>
      <c r="C63" s="350"/>
      <c r="D63" s="353"/>
      <c r="E63" s="353"/>
      <c r="F63" s="353"/>
      <c r="G63" s="353"/>
      <c r="H63" s="353"/>
      <c r="I63" s="353"/>
      <c r="J63" s="353"/>
      <c r="K63" s="353"/>
      <c r="L63" s="353"/>
      <c r="M63" s="353"/>
      <c r="N63" s="353"/>
      <c r="O63" s="353"/>
      <c r="P63" s="353"/>
      <c r="Q63" s="353"/>
      <c r="R63" s="353"/>
      <c r="S63" s="352"/>
    </row>
    <row r="64" spans="1:19" s="22" customFormat="1" ht="35.25" customHeight="1">
      <c r="A64" s="15">
        <v>1</v>
      </c>
      <c r="B64" s="84" t="s">
        <v>116</v>
      </c>
      <c r="C64" s="39"/>
      <c r="D64" s="40"/>
      <c r="E64" s="41"/>
      <c r="F64" s="96"/>
      <c r="G64" s="29"/>
      <c r="H64" s="101"/>
      <c r="I64" s="39">
        <v>1</v>
      </c>
      <c r="J64" s="40"/>
      <c r="K64" s="41"/>
      <c r="L64" s="96"/>
      <c r="M64" s="29"/>
      <c r="N64" s="101"/>
      <c r="O64" s="36">
        <f t="shared" ref="O64:P71" si="21">C64+F64+I64+L64</f>
        <v>1</v>
      </c>
      <c r="P64" s="37">
        <f t="shared" si="21"/>
        <v>0</v>
      </c>
      <c r="Q64" s="37">
        <f t="shared" ref="Q64:Q71" si="22">SUM(O64:P64)</f>
        <v>1</v>
      </c>
      <c r="R64" s="37">
        <f t="shared" ref="R64:R71" si="23">E64+H64+K64+N64</f>
        <v>0</v>
      </c>
      <c r="S64" s="80">
        <f>Q64+R64</f>
        <v>1</v>
      </c>
    </row>
    <row r="65" spans="1:19" s="22" customFormat="1" ht="35.25" customHeight="1">
      <c r="A65" s="10">
        <v>2</v>
      </c>
      <c r="B65" s="85" t="s">
        <v>158</v>
      </c>
      <c r="C65" s="24"/>
      <c r="D65" s="25"/>
      <c r="E65" s="26"/>
      <c r="F65" s="27"/>
      <c r="G65" s="25"/>
      <c r="H65" s="31"/>
      <c r="I65" s="24"/>
      <c r="J65" s="25"/>
      <c r="K65" s="26"/>
      <c r="L65" s="27"/>
      <c r="M65" s="25"/>
      <c r="N65" s="31"/>
      <c r="O65" s="10">
        <f t="shared" si="21"/>
        <v>0</v>
      </c>
      <c r="P65" s="8">
        <f t="shared" si="21"/>
        <v>0</v>
      </c>
      <c r="Q65" s="8">
        <f t="shared" si="22"/>
        <v>0</v>
      </c>
      <c r="R65" s="8">
        <f t="shared" si="23"/>
        <v>0</v>
      </c>
      <c r="S65" s="94">
        <f t="shared" ref="S65:S71" si="24">Q65+R65</f>
        <v>0</v>
      </c>
    </row>
    <row r="66" spans="1:19" s="22" customFormat="1" ht="35.25" customHeight="1">
      <c r="A66" s="10">
        <v>3</v>
      </c>
      <c r="B66" s="85" t="s">
        <v>115</v>
      </c>
      <c r="C66" s="24"/>
      <c r="D66" s="25"/>
      <c r="E66" s="26"/>
      <c r="F66" s="27"/>
      <c r="G66" s="25"/>
      <c r="H66" s="31"/>
      <c r="I66" s="24"/>
      <c r="J66" s="25"/>
      <c r="K66" s="26"/>
      <c r="L66" s="27"/>
      <c r="M66" s="25"/>
      <c r="N66" s="31"/>
      <c r="O66" s="10">
        <f t="shared" si="21"/>
        <v>0</v>
      </c>
      <c r="P66" s="8">
        <f t="shared" si="21"/>
        <v>0</v>
      </c>
      <c r="Q66" s="8">
        <f t="shared" si="22"/>
        <v>0</v>
      </c>
      <c r="R66" s="8">
        <f t="shared" si="23"/>
        <v>0</v>
      </c>
      <c r="S66" s="94">
        <f t="shared" si="24"/>
        <v>0</v>
      </c>
    </row>
    <row r="67" spans="1:19" s="22" customFormat="1" ht="35.25" customHeight="1">
      <c r="A67" s="10">
        <v>4</v>
      </c>
      <c r="B67" s="85" t="s">
        <v>160</v>
      </c>
      <c r="C67" s="24"/>
      <c r="D67" s="25"/>
      <c r="E67" s="26"/>
      <c r="F67" s="27"/>
      <c r="G67" s="25"/>
      <c r="H67" s="31"/>
      <c r="I67" s="24"/>
      <c r="J67" s="25"/>
      <c r="K67" s="26"/>
      <c r="L67" s="27"/>
      <c r="M67" s="25"/>
      <c r="N67" s="31"/>
      <c r="O67" s="10">
        <f t="shared" si="21"/>
        <v>0</v>
      </c>
      <c r="P67" s="8">
        <f t="shared" si="21"/>
        <v>0</v>
      </c>
      <c r="Q67" s="8">
        <f t="shared" si="22"/>
        <v>0</v>
      </c>
      <c r="R67" s="8">
        <f t="shared" si="23"/>
        <v>0</v>
      </c>
      <c r="S67" s="94">
        <f t="shared" si="24"/>
        <v>0</v>
      </c>
    </row>
    <row r="68" spans="1:19" s="22" customFormat="1" ht="35.25" customHeight="1">
      <c r="A68" s="10">
        <v>5</v>
      </c>
      <c r="B68" s="85" t="s">
        <v>166</v>
      </c>
      <c r="C68" s="24">
        <v>1</v>
      </c>
      <c r="D68" s="25"/>
      <c r="E68" s="26"/>
      <c r="F68" s="27"/>
      <c r="G68" s="25"/>
      <c r="H68" s="31"/>
      <c r="I68" s="24"/>
      <c r="J68" s="25"/>
      <c r="K68" s="26"/>
      <c r="L68" s="27"/>
      <c r="M68" s="25"/>
      <c r="N68" s="31"/>
      <c r="O68" s="10">
        <f t="shared" si="21"/>
        <v>1</v>
      </c>
      <c r="P68" s="8">
        <f t="shared" si="21"/>
        <v>0</v>
      </c>
      <c r="Q68" s="8">
        <f t="shared" si="22"/>
        <v>1</v>
      </c>
      <c r="R68" s="8">
        <f t="shared" si="23"/>
        <v>0</v>
      </c>
      <c r="S68" s="94">
        <f t="shared" si="24"/>
        <v>1</v>
      </c>
    </row>
    <row r="69" spans="1:19" s="22" customFormat="1" ht="35.25" customHeight="1">
      <c r="A69" s="10">
        <v>6</v>
      </c>
      <c r="B69" s="85" t="s">
        <v>119</v>
      </c>
      <c r="C69" s="24"/>
      <c r="D69" s="25"/>
      <c r="E69" s="26"/>
      <c r="F69" s="27"/>
      <c r="G69" s="25"/>
      <c r="H69" s="31"/>
      <c r="I69" s="24"/>
      <c r="J69" s="25"/>
      <c r="K69" s="26"/>
      <c r="L69" s="27"/>
      <c r="M69" s="25"/>
      <c r="N69" s="31"/>
      <c r="O69" s="10">
        <f t="shared" si="21"/>
        <v>0</v>
      </c>
      <c r="P69" s="8">
        <f t="shared" si="21"/>
        <v>0</v>
      </c>
      <c r="Q69" s="8">
        <f t="shared" si="22"/>
        <v>0</v>
      </c>
      <c r="R69" s="8">
        <f t="shared" si="23"/>
        <v>0</v>
      </c>
      <c r="S69" s="94">
        <f t="shared" si="24"/>
        <v>0</v>
      </c>
    </row>
    <row r="70" spans="1:19" s="22" customFormat="1" ht="35.25" customHeight="1">
      <c r="A70" s="10">
        <v>7</v>
      </c>
      <c r="B70" s="85" t="s">
        <v>60</v>
      </c>
      <c r="C70" s="24"/>
      <c r="D70" s="25"/>
      <c r="E70" s="26"/>
      <c r="F70" s="27"/>
      <c r="G70" s="25"/>
      <c r="H70" s="31"/>
      <c r="I70" s="24"/>
      <c r="J70" s="25"/>
      <c r="K70" s="26"/>
      <c r="L70" s="27"/>
      <c r="M70" s="25"/>
      <c r="N70" s="31"/>
      <c r="O70" s="10">
        <f t="shared" si="21"/>
        <v>0</v>
      </c>
      <c r="P70" s="8">
        <f t="shared" si="21"/>
        <v>0</v>
      </c>
      <c r="Q70" s="8">
        <f t="shared" si="22"/>
        <v>0</v>
      </c>
      <c r="R70" s="8">
        <f t="shared" si="23"/>
        <v>0</v>
      </c>
      <c r="S70" s="94">
        <f t="shared" si="24"/>
        <v>0</v>
      </c>
    </row>
    <row r="71" spans="1:19" s="22" customFormat="1" ht="35.25" customHeight="1" thickBot="1">
      <c r="A71" s="10">
        <v>8</v>
      </c>
      <c r="B71" s="85" t="s">
        <v>159</v>
      </c>
      <c r="C71" s="24"/>
      <c r="D71" s="25"/>
      <c r="E71" s="26"/>
      <c r="F71" s="27"/>
      <c r="G71" s="25"/>
      <c r="H71" s="31"/>
      <c r="I71" s="24"/>
      <c r="J71" s="25"/>
      <c r="K71" s="26">
        <v>1</v>
      </c>
      <c r="L71" s="27"/>
      <c r="M71" s="25"/>
      <c r="N71" s="31"/>
      <c r="O71" s="10">
        <f t="shared" si="21"/>
        <v>0</v>
      </c>
      <c r="P71" s="8">
        <f t="shared" si="21"/>
        <v>0</v>
      </c>
      <c r="Q71" s="8">
        <f t="shared" si="22"/>
        <v>0</v>
      </c>
      <c r="R71" s="8">
        <f t="shared" si="23"/>
        <v>1</v>
      </c>
      <c r="S71" s="94">
        <f t="shared" si="24"/>
        <v>1</v>
      </c>
    </row>
    <row r="72" spans="1:19" s="22" customFormat="1" ht="35.25" customHeight="1">
      <c r="A72" s="361" t="s">
        <v>5</v>
      </c>
      <c r="B72" s="365" t="s">
        <v>4</v>
      </c>
      <c r="C72" s="354" t="s">
        <v>81</v>
      </c>
      <c r="D72" s="355"/>
      <c r="E72" s="360"/>
      <c r="F72" s="358" t="s">
        <v>82</v>
      </c>
      <c r="G72" s="355"/>
      <c r="H72" s="359"/>
      <c r="I72" s="354" t="s">
        <v>83</v>
      </c>
      <c r="J72" s="355"/>
      <c r="K72" s="360"/>
      <c r="L72" s="358" t="s">
        <v>18</v>
      </c>
      <c r="M72" s="355"/>
      <c r="N72" s="359"/>
      <c r="O72" s="354" t="s">
        <v>79</v>
      </c>
      <c r="P72" s="355"/>
      <c r="Q72" s="355"/>
      <c r="R72" s="356"/>
      <c r="S72" s="357"/>
    </row>
    <row r="73" spans="1:19" s="22" customFormat="1" ht="35.25" customHeight="1" thickBot="1">
      <c r="A73" s="304"/>
      <c r="B73" s="366"/>
      <c r="C73" s="56" t="s">
        <v>80</v>
      </c>
      <c r="D73" s="57" t="s">
        <v>1749</v>
      </c>
      <c r="E73" s="12" t="s">
        <v>3</v>
      </c>
      <c r="F73" s="63" t="s">
        <v>80</v>
      </c>
      <c r="G73" s="57" t="s">
        <v>1749</v>
      </c>
      <c r="H73" s="14" t="s">
        <v>3</v>
      </c>
      <c r="I73" s="56" t="s">
        <v>80</v>
      </c>
      <c r="J73" s="57" t="s">
        <v>1749</v>
      </c>
      <c r="K73" s="12" t="s">
        <v>3</v>
      </c>
      <c r="L73" s="63" t="s">
        <v>80</v>
      </c>
      <c r="M73" s="57" t="s">
        <v>1749</v>
      </c>
      <c r="N73" s="14" t="s">
        <v>3</v>
      </c>
      <c r="O73" s="56" t="s">
        <v>80</v>
      </c>
      <c r="P73" s="57" t="s">
        <v>1749</v>
      </c>
      <c r="Q73" s="57" t="s">
        <v>8</v>
      </c>
      <c r="R73" s="11" t="s">
        <v>3</v>
      </c>
      <c r="S73" s="99" t="s">
        <v>79</v>
      </c>
    </row>
    <row r="74" spans="1:19" s="22" customFormat="1" ht="35.25" customHeight="1" thickBot="1">
      <c r="A74" s="266"/>
      <c r="B74" s="269" t="s">
        <v>6</v>
      </c>
      <c r="C74" s="350"/>
      <c r="D74" s="351"/>
      <c r="E74" s="351"/>
      <c r="F74" s="351"/>
      <c r="G74" s="351"/>
      <c r="H74" s="351"/>
      <c r="I74" s="351"/>
      <c r="J74" s="351"/>
      <c r="K74" s="351"/>
      <c r="L74" s="351"/>
      <c r="M74" s="351"/>
      <c r="N74" s="351"/>
      <c r="O74" s="351"/>
      <c r="P74" s="351"/>
      <c r="Q74" s="351"/>
      <c r="R74" s="351"/>
      <c r="S74" s="352"/>
    </row>
    <row r="75" spans="1:19" s="22" customFormat="1" ht="35.25" customHeight="1">
      <c r="A75" s="15">
        <v>9</v>
      </c>
      <c r="B75" s="84" t="s">
        <v>161</v>
      </c>
      <c r="C75" s="39"/>
      <c r="D75" s="40"/>
      <c r="E75" s="41"/>
      <c r="F75" s="96"/>
      <c r="G75" s="29"/>
      <c r="H75" s="101"/>
      <c r="I75" s="39"/>
      <c r="J75" s="40"/>
      <c r="K75" s="41"/>
      <c r="L75" s="96"/>
      <c r="M75" s="29"/>
      <c r="N75" s="101"/>
      <c r="O75" s="36">
        <f t="shared" ref="O75:P90" si="25">C75+F75+I75+L75</f>
        <v>0</v>
      </c>
      <c r="P75" s="37">
        <f t="shared" si="25"/>
        <v>0</v>
      </c>
      <c r="Q75" s="37">
        <f t="shared" ref="Q75:Q90" si="26">SUM(O75:P75)</f>
        <v>0</v>
      </c>
      <c r="R75" s="37">
        <f t="shared" ref="R75:R90" si="27">E75+H75+K75+N75</f>
        <v>0</v>
      </c>
      <c r="S75" s="80">
        <f>Q75+R75</f>
        <v>0</v>
      </c>
    </row>
    <row r="76" spans="1:19" s="22" customFormat="1" ht="35.25" customHeight="1">
      <c r="A76" s="10">
        <v>10</v>
      </c>
      <c r="B76" s="85" t="s">
        <v>120</v>
      </c>
      <c r="C76" s="24"/>
      <c r="D76" s="25"/>
      <c r="E76" s="26"/>
      <c r="F76" s="27"/>
      <c r="G76" s="25"/>
      <c r="H76" s="31"/>
      <c r="I76" s="24"/>
      <c r="J76" s="25"/>
      <c r="K76" s="26"/>
      <c r="L76" s="27"/>
      <c r="M76" s="25"/>
      <c r="N76" s="31"/>
      <c r="O76" s="10">
        <f t="shared" si="25"/>
        <v>0</v>
      </c>
      <c r="P76" s="8">
        <f t="shared" si="25"/>
        <v>0</v>
      </c>
      <c r="Q76" s="8">
        <f t="shared" si="26"/>
        <v>0</v>
      </c>
      <c r="R76" s="8">
        <f t="shared" si="27"/>
        <v>0</v>
      </c>
      <c r="S76" s="94">
        <f t="shared" ref="S76:S90" si="28">Q76+R76</f>
        <v>0</v>
      </c>
    </row>
    <row r="77" spans="1:19" s="22" customFormat="1" ht="35.25" customHeight="1">
      <c r="A77" s="10">
        <v>11</v>
      </c>
      <c r="B77" s="85" t="s">
        <v>163</v>
      </c>
      <c r="C77" s="24"/>
      <c r="D77" s="25"/>
      <c r="E77" s="26"/>
      <c r="F77" s="27"/>
      <c r="G77" s="25"/>
      <c r="H77" s="31"/>
      <c r="I77" s="24"/>
      <c r="J77" s="25"/>
      <c r="K77" s="26"/>
      <c r="L77" s="27"/>
      <c r="M77" s="25"/>
      <c r="N77" s="31"/>
      <c r="O77" s="10">
        <f t="shared" si="25"/>
        <v>0</v>
      </c>
      <c r="P77" s="8">
        <f t="shared" si="25"/>
        <v>0</v>
      </c>
      <c r="Q77" s="8">
        <f t="shared" si="26"/>
        <v>0</v>
      </c>
      <c r="R77" s="8">
        <f t="shared" si="27"/>
        <v>0</v>
      </c>
      <c r="S77" s="94">
        <f t="shared" si="28"/>
        <v>0</v>
      </c>
    </row>
    <row r="78" spans="1:19" s="22" customFormat="1" ht="35.25" customHeight="1">
      <c r="A78" s="15">
        <v>12</v>
      </c>
      <c r="B78" s="85" t="s">
        <v>118</v>
      </c>
      <c r="C78" s="24"/>
      <c r="D78" s="25"/>
      <c r="E78" s="26"/>
      <c r="F78" s="27"/>
      <c r="G78" s="25"/>
      <c r="H78" s="31"/>
      <c r="I78" s="24"/>
      <c r="J78" s="25"/>
      <c r="K78" s="26"/>
      <c r="L78" s="27"/>
      <c r="M78" s="25"/>
      <c r="N78" s="31"/>
      <c r="O78" s="10">
        <f t="shared" si="25"/>
        <v>0</v>
      </c>
      <c r="P78" s="8">
        <f t="shared" si="25"/>
        <v>0</v>
      </c>
      <c r="Q78" s="8">
        <f t="shared" si="26"/>
        <v>0</v>
      </c>
      <c r="R78" s="8">
        <f t="shared" si="27"/>
        <v>0</v>
      </c>
      <c r="S78" s="94">
        <f t="shared" si="28"/>
        <v>0</v>
      </c>
    </row>
    <row r="79" spans="1:19" s="22" customFormat="1" ht="35.25" customHeight="1">
      <c r="A79" s="10">
        <v>13</v>
      </c>
      <c r="B79" s="85" t="s">
        <v>61</v>
      </c>
      <c r="C79" s="24"/>
      <c r="D79" s="25"/>
      <c r="E79" s="26"/>
      <c r="F79" s="27"/>
      <c r="G79" s="25"/>
      <c r="H79" s="31"/>
      <c r="I79" s="24"/>
      <c r="J79" s="25"/>
      <c r="K79" s="26"/>
      <c r="L79" s="27"/>
      <c r="M79" s="25"/>
      <c r="N79" s="31"/>
      <c r="O79" s="10">
        <f t="shared" si="25"/>
        <v>0</v>
      </c>
      <c r="P79" s="8">
        <f t="shared" si="25"/>
        <v>0</v>
      </c>
      <c r="Q79" s="8">
        <f t="shared" si="26"/>
        <v>0</v>
      </c>
      <c r="R79" s="8">
        <f t="shared" si="27"/>
        <v>0</v>
      </c>
      <c r="S79" s="94">
        <f t="shared" si="28"/>
        <v>0</v>
      </c>
    </row>
    <row r="80" spans="1:19" s="22" customFormat="1" ht="35.25" customHeight="1">
      <c r="A80" s="10">
        <v>14</v>
      </c>
      <c r="B80" s="85" t="s">
        <v>164</v>
      </c>
      <c r="C80" s="24"/>
      <c r="D80" s="25">
        <v>1</v>
      </c>
      <c r="E80" s="26"/>
      <c r="F80" s="27"/>
      <c r="G80" s="25"/>
      <c r="H80" s="31"/>
      <c r="I80" s="24"/>
      <c r="J80" s="25"/>
      <c r="K80" s="26"/>
      <c r="L80" s="27"/>
      <c r="M80" s="25"/>
      <c r="N80" s="31"/>
      <c r="O80" s="10">
        <f t="shared" si="25"/>
        <v>0</v>
      </c>
      <c r="P80" s="8">
        <f t="shared" si="25"/>
        <v>1</v>
      </c>
      <c r="Q80" s="8">
        <f t="shared" si="26"/>
        <v>1</v>
      </c>
      <c r="R80" s="8">
        <f t="shared" si="27"/>
        <v>0</v>
      </c>
      <c r="S80" s="94">
        <f t="shared" si="28"/>
        <v>1</v>
      </c>
    </row>
    <row r="81" spans="1:19" s="22" customFormat="1" ht="35.25" customHeight="1">
      <c r="A81" s="15">
        <v>15</v>
      </c>
      <c r="B81" s="85" t="s">
        <v>162</v>
      </c>
      <c r="C81" s="24"/>
      <c r="D81" s="25"/>
      <c r="E81" s="26"/>
      <c r="F81" s="27"/>
      <c r="G81" s="25"/>
      <c r="H81" s="31"/>
      <c r="I81" s="24"/>
      <c r="J81" s="25"/>
      <c r="K81" s="26"/>
      <c r="L81" s="27"/>
      <c r="M81" s="25"/>
      <c r="N81" s="31"/>
      <c r="O81" s="10">
        <f t="shared" si="25"/>
        <v>0</v>
      </c>
      <c r="P81" s="8">
        <f t="shared" si="25"/>
        <v>0</v>
      </c>
      <c r="Q81" s="8">
        <f t="shared" si="26"/>
        <v>0</v>
      </c>
      <c r="R81" s="8">
        <f t="shared" si="27"/>
        <v>0</v>
      </c>
      <c r="S81" s="94">
        <f t="shared" si="28"/>
        <v>0</v>
      </c>
    </row>
    <row r="82" spans="1:19" s="22" customFormat="1" ht="35.25" customHeight="1">
      <c r="A82" s="10">
        <v>16</v>
      </c>
      <c r="B82" s="85" t="s">
        <v>121</v>
      </c>
      <c r="C82" s="24"/>
      <c r="D82" s="25"/>
      <c r="E82" s="26"/>
      <c r="F82" s="27"/>
      <c r="G82" s="25"/>
      <c r="H82" s="31"/>
      <c r="I82" s="24"/>
      <c r="J82" s="25"/>
      <c r="K82" s="26"/>
      <c r="L82" s="27"/>
      <c r="M82" s="25"/>
      <c r="N82" s="31"/>
      <c r="O82" s="10">
        <f t="shared" si="25"/>
        <v>0</v>
      </c>
      <c r="P82" s="8">
        <f t="shared" si="25"/>
        <v>0</v>
      </c>
      <c r="Q82" s="8">
        <f t="shared" si="26"/>
        <v>0</v>
      </c>
      <c r="R82" s="8">
        <f t="shared" si="27"/>
        <v>0</v>
      </c>
      <c r="S82" s="94">
        <f t="shared" si="28"/>
        <v>0</v>
      </c>
    </row>
    <row r="83" spans="1:19" s="22" customFormat="1" ht="35.25" customHeight="1">
      <c r="A83" s="10">
        <v>17</v>
      </c>
      <c r="B83" s="85" t="s">
        <v>122</v>
      </c>
      <c r="C83" s="24"/>
      <c r="D83" s="25"/>
      <c r="E83" s="26"/>
      <c r="F83" s="27"/>
      <c r="G83" s="25"/>
      <c r="H83" s="31"/>
      <c r="I83" s="24"/>
      <c r="J83" s="25"/>
      <c r="K83" s="26"/>
      <c r="L83" s="27">
        <v>1</v>
      </c>
      <c r="M83" s="25"/>
      <c r="N83" s="31"/>
      <c r="O83" s="10">
        <f t="shared" si="25"/>
        <v>1</v>
      </c>
      <c r="P83" s="8">
        <f t="shared" si="25"/>
        <v>0</v>
      </c>
      <c r="Q83" s="8">
        <f t="shared" si="26"/>
        <v>1</v>
      </c>
      <c r="R83" s="8">
        <f t="shared" si="27"/>
        <v>0</v>
      </c>
      <c r="S83" s="94">
        <f t="shared" si="28"/>
        <v>1</v>
      </c>
    </row>
    <row r="84" spans="1:19" s="22" customFormat="1" ht="35.25" customHeight="1">
      <c r="A84" s="15">
        <v>18</v>
      </c>
      <c r="B84" s="85" t="s">
        <v>165</v>
      </c>
      <c r="C84" s="24"/>
      <c r="D84" s="25"/>
      <c r="E84" s="26"/>
      <c r="F84" s="27"/>
      <c r="G84" s="25"/>
      <c r="H84" s="31"/>
      <c r="I84" s="24"/>
      <c r="J84" s="25"/>
      <c r="K84" s="26"/>
      <c r="L84" s="27"/>
      <c r="M84" s="25"/>
      <c r="N84" s="31"/>
      <c r="O84" s="10">
        <f t="shared" si="25"/>
        <v>0</v>
      </c>
      <c r="P84" s="8">
        <f t="shared" si="25"/>
        <v>0</v>
      </c>
      <c r="Q84" s="8">
        <f t="shared" si="26"/>
        <v>0</v>
      </c>
      <c r="R84" s="8">
        <f t="shared" si="27"/>
        <v>0</v>
      </c>
      <c r="S84" s="94">
        <f t="shared" si="28"/>
        <v>0</v>
      </c>
    </row>
    <row r="85" spans="1:19" s="22" customFormat="1" ht="35.25" customHeight="1">
      <c r="A85" s="10">
        <v>19</v>
      </c>
      <c r="B85" s="85" t="s">
        <v>167</v>
      </c>
      <c r="C85" s="24"/>
      <c r="D85" s="25"/>
      <c r="E85" s="26"/>
      <c r="F85" s="27"/>
      <c r="G85" s="25"/>
      <c r="H85" s="31"/>
      <c r="I85" s="24"/>
      <c r="J85" s="25"/>
      <c r="K85" s="26"/>
      <c r="L85" s="27"/>
      <c r="M85" s="25"/>
      <c r="N85" s="31"/>
      <c r="O85" s="10">
        <f t="shared" si="25"/>
        <v>0</v>
      </c>
      <c r="P85" s="8">
        <f t="shared" si="25"/>
        <v>0</v>
      </c>
      <c r="Q85" s="8">
        <f t="shared" si="26"/>
        <v>0</v>
      </c>
      <c r="R85" s="8">
        <f t="shared" si="27"/>
        <v>0</v>
      </c>
      <c r="S85" s="94">
        <f t="shared" si="28"/>
        <v>0</v>
      </c>
    </row>
    <row r="86" spans="1:19" s="22" customFormat="1" ht="35.25" customHeight="1">
      <c r="A86" s="10">
        <v>20</v>
      </c>
      <c r="B86" s="85" t="s">
        <v>168</v>
      </c>
      <c r="C86" s="24">
        <v>1</v>
      </c>
      <c r="D86" s="25"/>
      <c r="E86" s="26"/>
      <c r="F86" s="27"/>
      <c r="G86" s="25"/>
      <c r="H86" s="31"/>
      <c r="I86" s="24"/>
      <c r="J86" s="25"/>
      <c r="K86" s="26"/>
      <c r="L86" s="27"/>
      <c r="M86" s="25"/>
      <c r="N86" s="31"/>
      <c r="O86" s="10">
        <f t="shared" si="25"/>
        <v>1</v>
      </c>
      <c r="P86" s="8">
        <f t="shared" si="25"/>
        <v>0</v>
      </c>
      <c r="Q86" s="8">
        <f t="shared" si="26"/>
        <v>1</v>
      </c>
      <c r="R86" s="8">
        <f t="shared" si="27"/>
        <v>0</v>
      </c>
      <c r="S86" s="94">
        <f t="shared" si="28"/>
        <v>1</v>
      </c>
    </row>
    <row r="87" spans="1:19" s="22" customFormat="1" ht="35.25" customHeight="1">
      <c r="A87" s="15">
        <v>21</v>
      </c>
      <c r="B87" s="85" t="s">
        <v>169</v>
      </c>
      <c r="C87" s="24"/>
      <c r="D87" s="25"/>
      <c r="E87" s="26"/>
      <c r="F87" s="27"/>
      <c r="G87" s="25"/>
      <c r="H87" s="31"/>
      <c r="I87" s="24">
        <v>1</v>
      </c>
      <c r="J87" s="25"/>
      <c r="K87" s="26"/>
      <c r="L87" s="27"/>
      <c r="M87" s="25"/>
      <c r="N87" s="31"/>
      <c r="O87" s="10">
        <f t="shared" si="25"/>
        <v>1</v>
      </c>
      <c r="P87" s="8">
        <f t="shared" si="25"/>
        <v>0</v>
      </c>
      <c r="Q87" s="8">
        <f t="shared" si="26"/>
        <v>1</v>
      </c>
      <c r="R87" s="8">
        <f t="shared" si="27"/>
        <v>0</v>
      </c>
      <c r="S87" s="94">
        <f t="shared" si="28"/>
        <v>1</v>
      </c>
    </row>
    <row r="88" spans="1:19" s="22" customFormat="1" ht="35.25" customHeight="1">
      <c r="A88" s="10">
        <v>22</v>
      </c>
      <c r="B88" s="85" t="s">
        <v>117</v>
      </c>
      <c r="C88" s="24"/>
      <c r="D88" s="25"/>
      <c r="E88" s="26"/>
      <c r="F88" s="27"/>
      <c r="G88" s="25"/>
      <c r="H88" s="31"/>
      <c r="I88" s="24"/>
      <c r="J88" s="25"/>
      <c r="K88" s="26"/>
      <c r="L88" s="27"/>
      <c r="M88" s="25"/>
      <c r="N88" s="31"/>
      <c r="O88" s="10">
        <f t="shared" si="25"/>
        <v>0</v>
      </c>
      <c r="P88" s="8">
        <f t="shared" si="25"/>
        <v>0</v>
      </c>
      <c r="Q88" s="8">
        <f t="shared" si="26"/>
        <v>0</v>
      </c>
      <c r="R88" s="8">
        <f t="shared" si="27"/>
        <v>0</v>
      </c>
      <c r="S88" s="94">
        <f t="shared" si="28"/>
        <v>0</v>
      </c>
    </row>
    <row r="89" spans="1:19" s="22" customFormat="1" ht="35.25" customHeight="1">
      <c r="A89" s="10">
        <v>23</v>
      </c>
      <c r="B89" s="85" t="s">
        <v>123</v>
      </c>
      <c r="C89" s="24"/>
      <c r="D89" s="25"/>
      <c r="E89" s="26"/>
      <c r="F89" s="27">
        <v>1</v>
      </c>
      <c r="G89" s="25"/>
      <c r="H89" s="31"/>
      <c r="I89" s="24"/>
      <c r="J89" s="25"/>
      <c r="K89" s="26"/>
      <c r="L89" s="27"/>
      <c r="M89" s="25"/>
      <c r="N89" s="31"/>
      <c r="O89" s="10">
        <f t="shared" si="25"/>
        <v>1</v>
      </c>
      <c r="P89" s="8">
        <f t="shared" si="25"/>
        <v>0</v>
      </c>
      <c r="Q89" s="8">
        <f t="shared" si="26"/>
        <v>1</v>
      </c>
      <c r="R89" s="8">
        <f t="shared" si="27"/>
        <v>0</v>
      </c>
      <c r="S89" s="94">
        <f t="shared" si="28"/>
        <v>1</v>
      </c>
    </row>
    <row r="90" spans="1:19" s="22" customFormat="1" ht="35.25" customHeight="1" thickBot="1">
      <c r="A90" s="15">
        <v>24</v>
      </c>
      <c r="B90" s="87" t="s">
        <v>124</v>
      </c>
      <c r="C90" s="32"/>
      <c r="D90" s="33"/>
      <c r="E90" s="34"/>
      <c r="F90" s="105"/>
      <c r="G90" s="33"/>
      <c r="H90" s="35"/>
      <c r="I90" s="32"/>
      <c r="J90" s="33"/>
      <c r="K90" s="34"/>
      <c r="L90" s="105"/>
      <c r="M90" s="33"/>
      <c r="N90" s="35"/>
      <c r="O90" s="17">
        <f t="shared" si="25"/>
        <v>0</v>
      </c>
      <c r="P90" s="18">
        <f t="shared" si="25"/>
        <v>0</v>
      </c>
      <c r="Q90" s="18">
        <f t="shared" si="26"/>
        <v>0</v>
      </c>
      <c r="R90" s="18">
        <f t="shared" si="27"/>
        <v>0</v>
      </c>
      <c r="S90" s="95">
        <f t="shared" si="28"/>
        <v>0</v>
      </c>
    </row>
    <row r="91" spans="1:19" s="45" customFormat="1" ht="32.25" customHeight="1" thickBot="1">
      <c r="A91" s="42"/>
      <c r="B91" s="103" t="s">
        <v>14</v>
      </c>
      <c r="C91" s="42">
        <f t="shared" ref="C91:S91" si="29">SUM(C75:C90)+SUM(C64:C71)</f>
        <v>2</v>
      </c>
      <c r="D91" s="272">
        <f t="shared" si="29"/>
        <v>1</v>
      </c>
      <c r="E91" s="43">
        <f t="shared" si="29"/>
        <v>0</v>
      </c>
      <c r="F91" s="104">
        <f t="shared" si="29"/>
        <v>1</v>
      </c>
      <c r="G91" s="272">
        <f t="shared" si="29"/>
        <v>0</v>
      </c>
      <c r="H91" s="44">
        <f t="shared" si="29"/>
        <v>0</v>
      </c>
      <c r="I91" s="42">
        <f t="shared" si="29"/>
        <v>2</v>
      </c>
      <c r="J91" s="272">
        <f t="shared" si="29"/>
        <v>0</v>
      </c>
      <c r="K91" s="43">
        <f t="shared" si="29"/>
        <v>1</v>
      </c>
      <c r="L91" s="104">
        <f t="shared" si="29"/>
        <v>1</v>
      </c>
      <c r="M91" s="272">
        <f t="shared" si="29"/>
        <v>0</v>
      </c>
      <c r="N91" s="44">
        <f t="shared" si="29"/>
        <v>0</v>
      </c>
      <c r="O91" s="42">
        <f t="shared" si="29"/>
        <v>6</v>
      </c>
      <c r="P91" s="272">
        <f t="shared" si="29"/>
        <v>1</v>
      </c>
      <c r="Q91" s="272">
        <f t="shared" si="29"/>
        <v>7</v>
      </c>
      <c r="R91" s="272">
        <f t="shared" si="29"/>
        <v>1</v>
      </c>
      <c r="S91" s="43">
        <f t="shared" si="29"/>
        <v>8</v>
      </c>
    </row>
    <row r="92" spans="1:19" s="22" customFormat="1" ht="18.75" customHeight="1">
      <c r="A92" s="361" t="s">
        <v>5</v>
      </c>
      <c r="B92" s="362" t="s">
        <v>4</v>
      </c>
      <c r="C92" s="355" t="s">
        <v>81</v>
      </c>
      <c r="D92" s="355"/>
      <c r="E92" s="356"/>
      <c r="F92" s="355" t="s">
        <v>82</v>
      </c>
      <c r="G92" s="355"/>
      <c r="H92" s="359"/>
      <c r="I92" s="354" t="s">
        <v>83</v>
      </c>
      <c r="J92" s="355"/>
      <c r="K92" s="360"/>
      <c r="L92" s="358" t="s">
        <v>18</v>
      </c>
      <c r="M92" s="355"/>
      <c r="N92" s="359"/>
      <c r="O92" s="354" t="s">
        <v>79</v>
      </c>
      <c r="P92" s="355"/>
      <c r="Q92" s="355"/>
      <c r="R92" s="356"/>
      <c r="S92" s="357"/>
    </row>
    <row r="93" spans="1:19" s="22" customFormat="1" ht="35.25" customHeight="1" thickBot="1">
      <c r="A93" s="304"/>
      <c r="B93" s="300"/>
      <c r="C93" s="57" t="s">
        <v>80</v>
      </c>
      <c r="D93" s="57" t="s">
        <v>1749</v>
      </c>
      <c r="E93" s="11" t="s">
        <v>3</v>
      </c>
      <c r="F93" s="57" t="s">
        <v>80</v>
      </c>
      <c r="G93" s="57" t="s">
        <v>1749</v>
      </c>
      <c r="H93" s="14" t="s">
        <v>3</v>
      </c>
      <c r="I93" s="56" t="s">
        <v>80</v>
      </c>
      <c r="J93" s="57" t="s">
        <v>1749</v>
      </c>
      <c r="K93" s="12" t="s">
        <v>3</v>
      </c>
      <c r="L93" s="63" t="s">
        <v>80</v>
      </c>
      <c r="M93" s="57" t="s">
        <v>1749</v>
      </c>
      <c r="N93" s="14" t="s">
        <v>3</v>
      </c>
      <c r="O93" s="56" t="s">
        <v>80</v>
      </c>
      <c r="P93" s="57" t="s">
        <v>1749</v>
      </c>
      <c r="Q93" s="57" t="s">
        <v>8</v>
      </c>
      <c r="R93" s="11" t="s">
        <v>3</v>
      </c>
      <c r="S93" s="99" t="s">
        <v>79</v>
      </c>
    </row>
    <row r="94" spans="1:19" s="22" customFormat="1" ht="21.75" customHeight="1" thickBot="1">
      <c r="A94" s="266"/>
      <c r="B94" s="267" t="s">
        <v>170</v>
      </c>
      <c r="C94" s="350"/>
      <c r="D94" s="351"/>
      <c r="E94" s="351"/>
      <c r="F94" s="351"/>
      <c r="G94" s="351"/>
      <c r="H94" s="351"/>
      <c r="I94" s="351"/>
      <c r="J94" s="351"/>
      <c r="K94" s="351"/>
      <c r="L94" s="351"/>
      <c r="M94" s="351"/>
      <c r="N94" s="351"/>
      <c r="O94" s="351"/>
      <c r="P94" s="351"/>
      <c r="Q94" s="351"/>
      <c r="R94" s="351"/>
      <c r="S94" s="352"/>
    </row>
    <row r="95" spans="1:19" s="22" customFormat="1" ht="35.25" customHeight="1">
      <c r="A95" s="15">
        <v>1</v>
      </c>
      <c r="B95" s="84" t="s">
        <v>171</v>
      </c>
      <c r="C95" s="39"/>
      <c r="D95" s="40"/>
      <c r="E95" s="41"/>
      <c r="F95" s="96"/>
      <c r="G95" s="29"/>
      <c r="H95" s="101"/>
      <c r="I95" s="39"/>
      <c r="J95" s="40"/>
      <c r="K95" s="41"/>
      <c r="L95" s="96"/>
      <c r="M95" s="29"/>
      <c r="N95" s="101">
        <v>1</v>
      </c>
      <c r="O95" s="36">
        <f t="shared" ref="O95:P120" si="30">C95+F95+I95+L95</f>
        <v>0</v>
      </c>
      <c r="P95" s="37">
        <f t="shared" si="30"/>
        <v>0</v>
      </c>
      <c r="Q95" s="37">
        <f t="shared" ref="Q95:Q120" si="31">SUM(O95:P95)</f>
        <v>0</v>
      </c>
      <c r="R95" s="37">
        <f t="shared" ref="R95:R120" si="32">E95+H95+K95+N95</f>
        <v>1</v>
      </c>
      <c r="S95" s="80">
        <f>Q95+R95</f>
        <v>1</v>
      </c>
    </row>
    <row r="96" spans="1:19" s="22" customFormat="1" ht="35.25" customHeight="1">
      <c r="A96" s="10">
        <v>2</v>
      </c>
      <c r="B96" s="85" t="s">
        <v>172</v>
      </c>
      <c r="C96" s="24"/>
      <c r="D96" s="25"/>
      <c r="E96" s="26"/>
      <c r="F96" s="27"/>
      <c r="G96" s="25"/>
      <c r="H96" s="31"/>
      <c r="I96" s="24"/>
      <c r="J96" s="25"/>
      <c r="K96" s="26"/>
      <c r="L96" s="27"/>
      <c r="M96" s="25"/>
      <c r="N96" s="31"/>
      <c r="O96" s="10">
        <f t="shared" si="30"/>
        <v>0</v>
      </c>
      <c r="P96" s="8">
        <f t="shared" si="30"/>
        <v>0</v>
      </c>
      <c r="Q96" s="8">
        <f t="shared" si="31"/>
        <v>0</v>
      </c>
      <c r="R96" s="8">
        <f t="shared" si="32"/>
        <v>0</v>
      </c>
      <c r="S96" s="94">
        <f t="shared" ref="S96:S120" si="33">Q96+R96</f>
        <v>0</v>
      </c>
    </row>
    <row r="97" spans="1:19" s="22" customFormat="1" ht="35.25" customHeight="1">
      <c r="A97" s="10">
        <v>3</v>
      </c>
      <c r="B97" s="85" t="s">
        <v>173</v>
      </c>
      <c r="C97" s="24"/>
      <c r="D97" s="25"/>
      <c r="E97" s="26"/>
      <c r="F97" s="27"/>
      <c r="G97" s="25"/>
      <c r="H97" s="31"/>
      <c r="I97" s="24"/>
      <c r="J97" s="25"/>
      <c r="K97" s="26"/>
      <c r="L97" s="27"/>
      <c r="M97" s="25"/>
      <c r="N97" s="31"/>
      <c r="O97" s="10">
        <f t="shared" si="30"/>
        <v>0</v>
      </c>
      <c r="P97" s="8">
        <f t="shared" si="30"/>
        <v>0</v>
      </c>
      <c r="Q97" s="8">
        <f t="shared" si="31"/>
        <v>0</v>
      </c>
      <c r="R97" s="8">
        <f t="shared" si="32"/>
        <v>0</v>
      </c>
      <c r="S97" s="94">
        <f t="shared" si="33"/>
        <v>0</v>
      </c>
    </row>
    <row r="98" spans="1:19" s="22" customFormat="1" ht="35.25" customHeight="1">
      <c r="A98" s="10">
        <v>4</v>
      </c>
      <c r="B98" s="85" t="s">
        <v>53</v>
      </c>
      <c r="C98" s="24"/>
      <c r="D98" s="25"/>
      <c r="E98" s="26"/>
      <c r="F98" s="27"/>
      <c r="G98" s="25"/>
      <c r="H98" s="31"/>
      <c r="I98" s="24">
        <v>1</v>
      </c>
      <c r="J98" s="25"/>
      <c r="K98" s="26"/>
      <c r="L98" s="27"/>
      <c r="M98" s="25"/>
      <c r="N98" s="31"/>
      <c r="O98" s="10">
        <f t="shared" si="30"/>
        <v>1</v>
      </c>
      <c r="P98" s="8">
        <f t="shared" si="30"/>
        <v>0</v>
      </c>
      <c r="Q98" s="8">
        <f t="shared" si="31"/>
        <v>1</v>
      </c>
      <c r="R98" s="8">
        <f t="shared" si="32"/>
        <v>0</v>
      </c>
      <c r="S98" s="94">
        <f t="shared" si="33"/>
        <v>1</v>
      </c>
    </row>
    <row r="99" spans="1:19" s="22" customFormat="1" ht="35.25" customHeight="1">
      <c r="A99" s="10">
        <v>5</v>
      </c>
      <c r="B99" s="85" t="s">
        <v>54</v>
      </c>
      <c r="C99" s="24"/>
      <c r="D99" s="25"/>
      <c r="E99" s="26"/>
      <c r="F99" s="27"/>
      <c r="G99" s="25"/>
      <c r="H99" s="31"/>
      <c r="I99" s="24"/>
      <c r="J99" s="25"/>
      <c r="K99" s="26"/>
      <c r="L99" s="27"/>
      <c r="M99" s="25"/>
      <c r="N99" s="31"/>
      <c r="O99" s="10">
        <f t="shared" si="30"/>
        <v>0</v>
      </c>
      <c r="P99" s="8">
        <f t="shared" si="30"/>
        <v>0</v>
      </c>
      <c r="Q99" s="8">
        <f t="shared" si="31"/>
        <v>0</v>
      </c>
      <c r="R99" s="8">
        <f t="shared" si="32"/>
        <v>0</v>
      </c>
      <c r="S99" s="94">
        <f t="shared" si="33"/>
        <v>0</v>
      </c>
    </row>
    <row r="100" spans="1:19" s="22" customFormat="1" ht="35.25" customHeight="1">
      <c r="A100" s="10">
        <v>6</v>
      </c>
      <c r="B100" s="85" t="s">
        <v>174</v>
      </c>
      <c r="C100" s="24"/>
      <c r="D100" s="25"/>
      <c r="E100" s="26"/>
      <c r="F100" s="27"/>
      <c r="G100" s="25"/>
      <c r="H100" s="31"/>
      <c r="I100" s="24"/>
      <c r="J100" s="25"/>
      <c r="K100" s="26"/>
      <c r="L100" s="27"/>
      <c r="M100" s="25"/>
      <c r="N100" s="31"/>
      <c r="O100" s="10">
        <f t="shared" si="30"/>
        <v>0</v>
      </c>
      <c r="P100" s="8">
        <f t="shared" si="30"/>
        <v>0</v>
      </c>
      <c r="Q100" s="8">
        <f t="shared" si="31"/>
        <v>0</v>
      </c>
      <c r="R100" s="8">
        <f t="shared" si="32"/>
        <v>0</v>
      </c>
      <c r="S100" s="94">
        <f t="shared" si="33"/>
        <v>0</v>
      </c>
    </row>
    <row r="101" spans="1:19" s="22" customFormat="1" ht="35.25" customHeight="1">
      <c r="A101" s="10">
        <v>7</v>
      </c>
      <c r="B101" s="85" t="s">
        <v>175</v>
      </c>
      <c r="C101" s="24"/>
      <c r="D101" s="25"/>
      <c r="E101" s="26"/>
      <c r="F101" s="27"/>
      <c r="G101" s="25"/>
      <c r="H101" s="31"/>
      <c r="I101" s="24"/>
      <c r="J101" s="25"/>
      <c r="K101" s="26"/>
      <c r="L101" s="27"/>
      <c r="M101" s="25"/>
      <c r="N101" s="31"/>
      <c r="O101" s="10">
        <f t="shared" si="30"/>
        <v>0</v>
      </c>
      <c r="P101" s="8">
        <f t="shared" si="30"/>
        <v>0</v>
      </c>
      <c r="Q101" s="8">
        <f t="shared" si="31"/>
        <v>0</v>
      </c>
      <c r="R101" s="8">
        <f t="shared" si="32"/>
        <v>0</v>
      </c>
      <c r="S101" s="94">
        <f t="shared" si="33"/>
        <v>0</v>
      </c>
    </row>
    <row r="102" spans="1:19" s="22" customFormat="1" ht="35.25" customHeight="1">
      <c r="A102" s="10">
        <v>8</v>
      </c>
      <c r="B102" s="85" t="s">
        <v>176</v>
      </c>
      <c r="C102" s="24"/>
      <c r="D102" s="25"/>
      <c r="E102" s="26"/>
      <c r="F102" s="27"/>
      <c r="G102" s="25"/>
      <c r="H102" s="31"/>
      <c r="I102" s="24"/>
      <c r="J102" s="25"/>
      <c r="K102" s="26"/>
      <c r="L102" s="27">
        <v>1</v>
      </c>
      <c r="M102" s="25"/>
      <c r="N102" s="31"/>
      <c r="O102" s="10">
        <f t="shared" si="30"/>
        <v>1</v>
      </c>
      <c r="P102" s="8">
        <f t="shared" si="30"/>
        <v>0</v>
      </c>
      <c r="Q102" s="8">
        <f t="shared" si="31"/>
        <v>1</v>
      </c>
      <c r="R102" s="8">
        <f t="shared" si="32"/>
        <v>0</v>
      </c>
      <c r="S102" s="94">
        <f t="shared" si="33"/>
        <v>1</v>
      </c>
    </row>
    <row r="103" spans="1:19" s="22" customFormat="1" ht="35.25" customHeight="1">
      <c r="A103" s="10">
        <v>9</v>
      </c>
      <c r="B103" s="85" t="s">
        <v>177</v>
      </c>
      <c r="C103" s="24"/>
      <c r="D103" s="25"/>
      <c r="E103" s="26"/>
      <c r="F103" s="27"/>
      <c r="G103" s="25"/>
      <c r="H103" s="31"/>
      <c r="I103" s="24"/>
      <c r="J103" s="25"/>
      <c r="K103" s="26"/>
      <c r="L103" s="27"/>
      <c r="M103" s="25"/>
      <c r="N103" s="31"/>
      <c r="O103" s="10">
        <f t="shared" si="30"/>
        <v>0</v>
      </c>
      <c r="P103" s="8">
        <f t="shared" si="30"/>
        <v>0</v>
      </c>
      <c r="Q103" s="8">
        <f t="shared" si="31"/>
        <v>0</v>
      </c>
      <c r="R103" s="8">
        <f t="shared" si="32"/>
        <v>0</v>
      </c>
      <c r="S103" s="94">
        <f t="shared" si="33"/>
        <v>0</v>
      </c>
    </row>
    <row r="104" spans="1:19" s="22" customFormat="1" ht="35.25" customHeight="1">
      <c r="A104" s="10">
        <v>10</v>
      </c>
      <c r="B104" s="85" t="s">
        <v>178</v>
      </c>
      <c r="C104" s="24"/>
      <c r="D104" s="25"/>
      <c r="E104" s="26"/>
      <c r="F104" s="27"/>
      <c r="G104" s="25"/>
      <c r="H104" s="31"/>
      <c r="I104" s="24"/>
      <c r="J104" s="25"/>
      <c r="K104" s="26"/>
      <c r="L104" s="27"/>
      <c r="M104" s="25"/>
      <c r="N104" s="31"/>
      <c r="O104" s="10">
        <f t="shared" si="30"/>
        <v>0</v>
      </c>
      <c r="P104" s="8">
        <f t="shared" si="30"/>
        <v>0</v>
      </c>
      <c r="Q104" s="8">
        <f t="shared" si="31"/>
        <v>0</v>
      </c>
      <c r="R104" s="8">
        <f t="shared" si="32"/>
        <v>0</v>
      </c>
      <c r="S104" s="94">
        <f t="shared" si="33"/>
        <v>0</v>
      </c>
    </row>
    <row r="105" spans="1:19" s="22" customFormat="1" ht="35.25" customHeight="1">
      <c r="A105" s="10">
        <v>11</v>
      </c>
      <c r="B105" s="85" t="s">
        <v>179</v>
      </c>
      <c r="C105" s="24"/>
      <c r="D105" s="25"/>
      <c r="E105" s="26"/>
      <c r="F105" s="27"/>
      <c r="G105" s="25"/>
      <c r="H105" s="31"/>
      <c r="I105" s="24"/>
      <c r="J105" s="25"/>
      <c r="K105" s="26"/>
      <c r="L105" s="27"/>
      <c r="M105" s="25"/>
      <c r="N105" s="31"/>
      <c r="O105" s="10">
        <f t="shared" si="30"/>
        <v>0</v>
      </c>
      <c r="P105" s="8">
        <f t="shared" si="30"/>
        <v>0</v>
      </c>
      <c r="Q105" s="8">
        <f t="shared" si="31"/>
        <v>0</v>
      </c>
      <c r="R105" s="8">
        <f t="shared" si="32"/>
        <v>0</v>
      </c>
      <c r="S105" s="94">
        <f t="shared" si="33"/>
        <v>0</v>
      </c>
    </row>
    <row r="106" spans="1:19" s="22" customFormat="1" ht="35.25" customHeight="1">
      <c r="A106" s="10">
        <v>12</v>
      </c>
      <c r="B106" s="85" t="s">
        <v>180</v>
      </c>
      <c r="C106" s="24"/>
      <c r="D106" s="25"/>
      <c r="E106" s="26"/>
      <c r="F106" s="27"/>
      <c r="G106" s="25"/>
      <c r="H106" s="31"/>
      <c r="I106" s="24"/>
      <c r="J106" s="25"/>
      <c r="K106" s="26">
        <v>1</v>
      </c>
      <c r="L106" s="27"/>
      <c r="M106" s="25"/>
      <c r="N106" s="31"/>
      <c r="O106" s="10">
        <f t="shared" si="30"/>
        <v>0</v>
      </c>
      <c r="P106" s="8">
        <f t="shared" si="30"/>
        <v>0</v>
      </c>
      <c r="Q106" s="8">
        <f t="shared" si="31"/>
        <v>0</v>
      </c>
      <c r="R106" s="8">
        <f t="shared" si="32"/>
        <v>1</v>
      </c>
      <c r="S106" s="94">
        <f t="shared" si="33"/>
        <v>1</v>
      </c>
    </row>
    <row r="107" spans="1:19" s="22" customFormat="1" ht="35.25" customHeight="1">
      <c r="A107" s="10">
        <v>13</v>
      </c>
      <c r="B107" s="85" t="s">
        <v>181</v>
      </c>
      <c r="C107" s="24"/>
      <c r="D107" s="25"/>
      <c r="E107" s="26"/>
      <c r="F107" s="27"/>
      <c r="G107" s="25"/>
      <c r="H107" s="31"/>
      <c r="I107" s="24"/>
      <c r="J107" s="25"/>
      <c r="K107" s="26"/>
      <c r="L107" s="27"/>
      <c r="M107" s="25"/>
      <c r="N107" s="31"/>
      <c r="O107" s="10">
        <f t="shared" si="30"/>
        <v>0</v>
      </c>
      <c r="P107" s="8">
        <f t="shared" si="30"/>
        <v>0</v>
      </c>
      <c r="Q107" s="8">
        <f t="shared" si="31"/>
        <v>0</v>
      </c>
      <c r="R107" s="8">
        <f t="shared" si="32"/>
        <v>0</v>
      </c>
      <c r="S107" s="94">
        <f t="shared" si="33"/>
        <v>0</v>
      </c>
    </row>
    <row r="108" spans="1:19" s="22" customFormat="1" ht="35.25" customHeight="1">
      <c r="A108" s="10">
        <v>14</v>
      </c>
      <c r="B108" s="85" t="s">
        <v>182</v>
      </c>
      <c r="C108" s="24"/>
      <c r="D108" s="25"/>
      <c r="E108" s="26"/>
      <c r="F108" s="27"/>
      <c r="G108" s="25"/>
      <c r="H108" s="31"/>
      <c r="I108" s="24"/>
      <c r="J108" s="25"/>
      <c r="K108" s="26"/>
      <c r="L108" s="27"/>
      <c r="M108" s="25"/>
      <c r="N108" s="31"/>
      <c r="O108" s="10">
        <f t="shared" si="30"/>
        <v>0</v>
      </c>
      <c r="P108" s="8">
        <f t="shared" si="30"/>
        <v>0</v>
      </c>
      <c r="Q108" s="8">
        <f t="shared" si="31"/>
        <v>0</v>
      </c>
      <c r="R108" s="8">
        <f t="shared" si="32"/>
        <v>0</v>
      </c>
      <c r="S108" s="94">
        <f t="shared" si="33"/>
        <v>0</v>
      </c>
    </row>
    <row r="109" spans="1:19" s="22" customFormat="1" ht="35.25" customHeight="1">
      <c r="A109" s="10">
        <v>15</v>
      </c>
      <c r="B109" s="85" t="s">
        <v>52</v>
      </c>
      <c r="C109" s="24"/>
      <c r="D109" s="25"/>
      <c r="E109" s="26"/>
      <c r="F109" s="27"/>
      <c r="G109" s="25"/>
      <c r="H109" s="31"/>
      <c r="I109" s="24"/>
      <c r="J109" s="25"/>
      <c r="K109" s="26"/>
      <c r="L109" s="27"/>
      <c r="M109" s="25"/>
      <c r="N109" s="31"/>
      <c r="O109" s="10">
        <f t="shared" si="30"/>
        <v>0</v>
      </c>
      <c r="P109" s="8">
        <f t="shared" si="30"/>
        <v>0</v>
      </c>
      <c r="Q109" s="8">
        <f t="shared" si="31"/>
        <v>0</v>
      </c>
      <c r="R109" s="8">
        <f t="shared" si="32"/>
        <v>0</v>
      </c>
      <c r="S109" s="94">
        <f t="shared" si="33"/>
        <v>0</v>
      </c>
    </row>
    <row r="110" spans="1:19" s="22" customFormat="1" ht="35.25" customHeight="1">
      <c r="A110" s="10">
        <v>16</v>
      </c>
      <c r="B110" s="85" t="s">
        <v>183</v>
      </c>
      <c r="C110" s="24"/>
      <c r="D110" s="25"/>
      <c r="E110" s="26"/>
      <c r="F110" s="27"/>
      <c r="G110" s="25"/>
      <c r="H110" s="31"/>
      <c r="I110" s="24"/>
      <c r="J110" s="25"/>
      <c r="K110" s="26"/>
      <c r="L110" s="27"/>
      <c r="M110" s="25"/>
      <c r="N110" s="31"/>
      <c r="O110" s="10">
        <f t="shared" si="30"/>
        <v>0</v>
      </c>
      <c r="P110" s="8">
        <f t="shared" si="30"/>
        <v>0</v>
      </c>
      <c r="Q110" s="8">
        <f t="shared" si="31"/>
        <v>0</v>
      </c>
      <c r="R110" s="8">
        <f t="shared" si="32"/>
        <v>0</v>
      </c>
      <c r="S110" s="94">
        <f t="shared" si="33"/>
        <v>0</v>
      </c>
    </row>
    <row r="111" spans="1:19" s="22" customFormat="1" ht="35.25" customHeight="1">
      <c r="A111" s="10">
        <v>17</v>
      </c>
      <c r="B111" s="85" t="s">
        <v>184</v>
      </c>
      <c r="C111" s="24"/>
      <c r="D111" s="25"/>
      <c r="E111" s="26"/>
      <c r="F111" s="27"/>
      <c r="G111" s="25"/>
      <c r="H111" s="31"/>
      <c r="I111" s="24"/>
      <c r="J111" s="25"/>
      <c r="K111" s="26"/>
      <c r="L111" s="27"/>
      <c r="M111" s="25"/>
      <c r="N111" s="31"/>
      <c r="O111" s="10">
        <f t="shared" si="30"/>
        <v>0</v>
      </c>
      <c r="P111" s="8">
        <f t="shared" si="30"/>
        <v>0</v>
      </c>
      <c r="Q111" s="8">
        <f t="shared" si="31"/>
        <v>0</v>
      </c>
      <c r="R111" s="8">
        <f t="shared" si="32"/>
        <v>0</v>
      </c>
      <c r="S111" s="94">
        <f t="shared" si="33"/>
        <v>0</v>
      </c>
    </row>
    <row r="112" spans="1:19" s="22" customFormat="1" ht="35.25" customHeight="1">
      <c r="A112" s="10">
        <v>18</v>
      </c>
      <c r="B112" s="85" t="s">
        <v>185</v>
      </c>
      <c r="C112" s="24"/>
      <c r="D112" s="25"/>
      <c r="E112" s="26"/>
      <c r="F112" s="27"/>
      <c r="G112" s="25"/>
      <c r="H112" s="31"/>
      <c r="I112" s="24"/>
      <c r="J112" s="25"/>
      <c r="K112" s="26"/>
      <c r="L112" s="27"/>
      <c r="M112" s="25"/>
      <c r="N112" s="31"/>
      <c r="O112" s="10">
        <f t="shared" si="30"/>
        <v>0</v>
      </c>
      <c r="P112" s="8">
        <f t="shared" si="30"/>
        <v>0</v>
      </c>
      <c r="Q112" s="8">
        <f t="shared" si="31"/>
        <v>0</v>
      </c>
      <c r="R112" s="8">
        <f t="shared" si="32"/>
        <v>0</v>
      </c>
      <c r="S112" s="94">
        <f t="shared" si="33"/>
        <v>0</v>
      </c>
    </row>
    <row r="113" spans="1:19" s="22" customFormat="1" ht="35.25" customHeight="1">
      <c r="A113" s="10">
        <v>19</v>
      </c>
      <c r="B113" s="85" t="s">
        <v>44</v>
      </c>
      <c r="C113" s="24"/>
      <c r="D113" s="25"/>
      <c r="E113" s="26"/>
      <c r="F113" s="27"/>
      <c r="G113" s="25"/>
      <c r="H113" s="31"/>
      <c r="I113" s="24">
        <v>1</v>
      </c>
      <c r="J113" s="25"/>
      <c r="K113" s="26"/>
      <c r="L113" s="27"/>
      <c r="M113" s="25"/>
      <c r="N113" s="31"/>
      <c r="O113" s="10">
        <f t="shared" si="30"/>
        <v>1</v>
      </c>
      <c r="P113" s="8">
        <f t="shared" si="30"/>
        <v>0</v>
      </c>
      <c r="Q113" s="8">
        <f t="shared" si="31"/>
        <v>1</v>
      </c>
      <c r="R113" s="8">
        <f t="shared" si="32"/>
        <v>0</v>
      </c>
      <c r="S113" s="94">
        <f t="shared" si="33"/>
        <v>1</v>
      </c>
    </row>
    <row r="114" spans="1:19" s="22" customFormat="1" ht="35.25" customHeight="1">
      <c r="A114" s="10">
        <v>20</v>
      </c>
      <c r="B114" s="85" t="s">
        <v>186</v>
      </c>
      <c r="C114" s="24"/>
      <c r="D114" s="25"/>
      <c r="E114" s="26"/>
      <c r="F114" s="27"/>
      <c r="G114" s="25"/>
      <c r="H114" s="31"/>
      <c r="I114" s="24"/>
      <c r="J114" s="25"/>
      <c r="K114" s="26"/>
      <c r="L114" s="27"/>
      <c r="M114" s="25"/>
      <c r="N114" s="31">
        <v>3</v>
      </c>
      <c r="O114" s="10">
        <f t="shared" si="30"/>
        <v>0</v>
      </c>
      <c r="P114" s="8">
        <f t="shared" si="30"/>
        <v>0</v>
      </c>
      <c r="Q114" s="8">
        <f t="shared" si="31"/>
        <v>0</v>
      </c>
      <c r="R114" s="8">
        <f t="shared" si="32"/>
        <v>3</v>
      </c>
      <c r="S114" s="94">
        <f t="shared" si="33"/>
        <v>3</v>
      </c>
    </row>
    <row r="115" spans="1:19" s="22" customFormat="1" ht="35.25" customHeight="1">
      <c r="A115" s="10">
        <v>21</v>
      </c>
      <c r="B115" s="85" t="s">
        <v>55</v>
      </c>
      <c r="C115" s="24"/>
      <c r="D115" s="25"/>
      <c r="E115" s="26"/>
      <c r="F115" s="27"/>
      <c r="G115" s="25"/>
      <c r="H115" s="31"/>
      <c r="I115" s="24"/>
      <c r="J115" s="25"/>
      <c r="K115" s="26"/>
      <c r="L115" s="27"/>
      <c r="M115" s="25"/>
      <c r="N115" s="31"/>
      <c r="O115" s="10">
        <f t="shared" si="30"/>
        <v>0</v>
      </c>
      <c r="P115" s="8">
        <f t="shared" si="30"/>
        <v>0</v>
      </c>
      <c r="Q115" s="8">
        <f t="shared" si="31"/>
        <v>0</v>
      </c>
      <c r="R115" s="8">
        <f t="shared" si="32"/>
        <v>0</v>
      </c>
      <c r="S115" s="94">
        <f t="shared" si="33"/>
        <v>0</v>
      </c>
    </row>
    <row r="116" spans="1:19" s="22" customFormat="1" ht="35.25" customHeight="1">
      <c r="A116" s="10">
        <v>22</v>
      </c>
      <c r="B116" s="85" t="s">
        <v>19</v>
      </c>
      <c r="C116" s="24"/>
      <c r="D116" s="25"/>
      <c r="E116" s="26"/>
      <c r="F116" s="27"/>
      <c r="G116" s="25"/>
      <c r="H116" s="31"/>
      <c r="I116" s="24"/>
      <c r="J116" s="25"/>
      <c r="K116" s="26"/>
      <c r="L116" s="27"/>
      <c r="M116" s="25"/>
      <c r="N116" s="31"/>
      <c r="O116" s="10">
        <f t="shared" si="30"/>
        <v>0</v>
      </c>
      <c r="P116" s="8">
        <f t="shared" si="30"/>
        <v>0</v>
      </c>
      <c r="Q116" s="8">
        <f t="shared" si="31"/>
        <v>0</v>
      </c>
      <c r="R116" s="8">
        <f t="shared" si="32"/>
        <v>0</v>
      </c>
      <c r="S116" s="94">
        <f t="shared" si="33"/>
        <v>0</v>
      </c>
    </row>
    <row r="117" spans="1:19" s="22" customFormat="1" ht="35.25" customHeight="1">
      <c r="A117" s="10">
        <v>23</v>
      </c>
      <c r="B117" s="85" t="s">
        <v>20</v>
      </c>
      <c r="C117" s="24"/>
      <c r="D117" s="25"/>
      <c r="E117" s="26"/>
      <c r="F117" s="27"/>
      <c r="G117" s="25"/>
      <c r="H117" s="31"/>
      <c r="I117" s="24"/>
      <c r="J117" s="25"/>
      <c r="K117" s="26"/>
      <c r="L117" s="27"/>
      <c r="M117" s="25"/>
      <c r="N117" s="31"/>
      <c r="O117" s="10">
        <f t="shared" si="30"/>
        <v>0</v>
      </c>
      <c r="P117" s="8">
        <f t="shared" si="30"/>
        <v>0</v>
      </c>
      <c r="Q117" s="8">
        <f t="shared" si="31"/>
        <v>0</v>
      </c>
      <c r="R117" s="8">
        <f t="shared" si="32"/>
        <v>0</v>
      </c>
      <c r="S117" s="94">
        <f t="shared" si="33"/>
        <v>0</v>
      </c>
    </row>
    <row r="118" spans="1:19" s="22" customFormat="1" ht="35.25" customHeight="1">
      <c r="A118" s="10">
        <v>24</v>
      </c>
      <c r="B118" s="85" t="s">
        <v>21</v>
      </c>
      <c r="C118" s="24"/>
      <c r="D118" s="25"/>
      <c r="E118" s="26"/>
      <c r="F118" s="27"/>
      <c r="G118" s="25"/>
      <c r="H118" s="31"/>
      <c r="I118" s="24"/>
      <c r="J118" s="25"/>
      <c r="K118" s="26"/>
      <c r="L118" s="27"/>
      <c r="M118" s="25"/>
      <c r="N118" s="31"/>
      <c r="O118" s="10">
        <f t="shared" si="30"/>
        <v>0</v>
      </c>
      <c r="P118" s="8">
        <f t="shared" si="30"/>
        <v>0</v>
      </c>
      <c r="Q118" s="8">
        <f t="shared" si="31"/>
        <v>0</v>
      </c>
      <c r="R118" s="8">
        <f t="shared" si="32"/>
        <v>0</v>
      </c>
      <c r="S118" s="94">
        <f t="shared" si="33"/>
        <v>0</v>
      </c>
    </row>
    <row r="119" spans="1:19" s="22" customFormat="1" ht="50.25" customHeight="1">
      <c r="A119" s="10">
        <v>25</v>
      </c>
      <c r="B119" s="85" t="s">
        <v>22</v>
      </c>
      <c r="C119" s="24"/>
      <c r="D119" s="25"/>
      <c r="E119" s="26"/>
      <c r="F119" s="27"/>
      <c r="G119" s="25"/>
      <c r="H119" s="31"/>
      <c r="I119" s="24"/>
      <c r="J119" s="25"/>
      <c r="K119" s="26"/>
      <c r="L119" s="27"/>
      <c r="M119" s="25"/>
      <c r="N119" s="31"/>
      <c r="O119" s="10">
        <f t="shared" si="30"/>
        <v>0</v>
      </c>
      <c r="P119" s="8">
        <f t="shared" si="30"/>
        <v>0</v>
      </c>
      <c r="Q119" s="8">
        <f t="shared" si="31"/>
        <v>0</v>
      </c>
      <c r="R119" s="8">
        <f t="shared" si="32"/>
        <v>0</v>
      </c>
      <c r="S119" s="94">
        <f t="shared" si="33"/>
        <v>0</v>
      </c>
    </row>
    <row r="120" spans="1:19" s="22" customFormat="1" ht="47.25" customHeight="1" thickBot="1">
      <c r="A120" s="17">
        <v>26</v>
      </c>
      <c r="B120" s="87" t="s">
        <v>23</v>
      </c>
      <c r="C120" s="32"/>
      <c r="D120" s="33"/>
      <c r="E120" s="34"/>
      <c r="F120" s="105"/>
      <c r="G120" s="33"/>
      <c r="H120" s="35"/>
      <c r="I120" s="32"/>
      <c r="J120" s="33"/>
      <c r="K120" s="34"/>
      <c r="L120" s="105"/>
      <c r="M120" s="33"/>
      <c r="N120" s="35"/>
      <c r="O120" s="17">
        <f t="shared" si="30"/>
        <v>0</v>
      </c>
      <c r="P120" s="18">
        <f t="shared" si="30"/>
        <v>0</v>
      </c>
      <c r="Q120" s="18">
        <f t="shared" si="31"/>
        <v>0</v>
      </c>
      <c r="R120" s="18">
        <f t="shared" si="32"/>
        <v>0</v>
      </c>
      <c r="S120" s="95">
        <f t="shared" si="33"/>
        <v>0</v>
      </c>
    </row>
    <row r="121" spans="1:19" s="22" customFormat="1" ht="26.25" customHeight="1">
      <c r="A121" s="361" t="s">
        <v>5</v>
      </c>
      <c r="B121" s="365" t="s">
        <v>4</v>
      </c>
      <c r="C121" s="354" t="s">
        <v>81</v>
      </c>
      <c r="D121" s="355"/>
      <c r="E121" s="360"/>
      <c r="F121" s="358" t="s">
        <v>82</v>
      </c>
      <c r="G121" s="355"/>
      <c r="H121" s="359"/>
      <c r="I121" s="354" t="s">
        <v>83</v>
      </c>
      <c r="J121" s="355"/>
      <c r="K121" s="360"/>
      <c r="L121" s="358" t="s">
        <v>18</v>
      </c>
      <c r="M121" s="355"/>
      <c r="N121" s="359"/>
      <c r="O121" s="354" t="s">
        <v>79</v>
      </c>
      <c r="P121" s="355"/>
      <c r="Q121" s="355"/>
      <c r="R121" s="356"/>
      <c r="S121" s="357"/>
    </row>
    <row r="122" spans="1:19" s="22" customFormat="1" ht="34.5" customHeight="1" thickBot="1">
      <c r="A122" s="304"/>
      <c r="B122" s="366"/>
      <c r="C122" s="56" t="s">
        <v>80</v>
      </c>
      <c r="D122" s="57" t="s">
        <v>1749</v>
      </c>
      <c r="E122" s="12" t="s">
        <v>3</v>
      </c>
      <c r="F122" s="63" t="s">
        <v>80</v>
      </c>
      <c r="G122" s="57" t="s">
        <v>1749</v>
      </c>
      <c r="H122" s="14" t="s">
        <v>3</v>
      </c>
      <c r="I122" s="56" t="s">
        <v>80</v>
      </c>
      <c r="J122" s="57" t="s">
        <v>1749</v>
      </c>
      <c r="K122" s="12" t="s">
        <v>3</v>
      </c>
      <c r="L122" s="63" t="s">
        <v>80</v>
      </c>
      <c r="M122" s="57" t="s">
        <v>1749</v>
      </c>
      <c r="N122" s="14" t="s">
        <v>3</v>
      </c>
      <c r="O122" s="56" t="s">
        <v>80</v>
      </c>
      <c r="P122" s="57" t="s">
        <v>1749</v>
      </c>
      <c r="Q122" s="57" t="s">
        <v>8</v>
      </c>
      <c r="R122" s="11" t="s">
        <v>3</v>
      </c>
      <c r="S122" s="99" t="s">
        <v>79</v>
      </c>
    </row>
    <row r="123" spans="1:19" s="22" customFormat="1" ht="35.25" customHeight="1">
      <c r="A123" s="15">
        <v>27</v>
      </c>
      <c r="B123" s="84" t="s">
        <v>24</v>
      </c>
      <c r="C123" s="39"/>
      <c r="D123" s="40"/>
      <c r="E123" s="41">
        <v>3</v>
      </c>
      <c r="F123" s="96">
        <v>1</v>
      </c>
      <c r="G123" s="29"/>
      <c r="H123" s="101"/>
      <c r="I123" s="28"/>
      <c r="J123" s="29"/>
      <c r="K123" s="30"/>
      <c r="L123" s="96"/>
      <c r="M123" s="29"/>
      <c r="N123" s="101">
        <v>3</v>
      </c>
      <c r="O123" s="15">
        <f t="shared" ref="O123:P146" si="34">C123+F123+I123+L123</f>
        <v>1</v>
      </c>
      <c r="P123" s="13">
        <f t="shared" si="34"/>
        <v>0</v>
      </c>
      <c r="Q123" s="13">
        <f t="shared" ref="Q123:Q146" si="35">SUM(O123:P123)</f>
        <v>1</v>
      </c>
      <c r="R123" s="13">
        <f t="shared" ref="R123:R146" si="36">E123+H123+K123+N123</f>
        <v>6</v>
      </c>
      <c r="S123" s="108">
        <f>Q123+R123</f>
        <v>7</v>
      </c>
    </row>
    <row r="124" spans="1:19" s="22" customFormat="1" ht="35.25" customHeight="1">
      <c r="A124" s="10">
        <v>28</v>
      </c>
      <c r="B124" s="85" t="s">
        <v>25</v>
      </c>
      <c r="C124" s="24"/>
      <c r="D124" s="25"/>
      <c r="E124" s="26"/>
      <c r="F124" s="27"/>
      <c r="G124" s="25"/>
      <c r="H124" s="31"/>
      <c r="I124" s="24"/>
      <c r="J124" s="25"/>
      <c r="K124" s="26"/>
      <c r="L124" s="27"/>
      <c r="M124" s="25"/>
      <c r="N124" s="31">
        <v>2</v>
      </c>
      <c r="O124" s="10">
        <f t="shared" si="34"/>
        <v>0</v>
      </c>
      <c r="P124" s="8">
        <f t="shared" si="34"/>
        <v>0</v>
      </c>
      <c r="Q124" s="8">
        <f t="shared" si="35"/>
        <v>0</v>
      </c>
      <c r="R124" s="8">
        <f t="shared" si="36"/>
        <v>2</v>
      </c>
      <c r="S124" s="94">
        <f t="shared" ref="S124:S146" si="37">Q124+R124</f>
        <v>2</v>
      </c>
    </row>
    <row r="125" spans="1:19" s="22" customFormat="1" ht="35.25" customHeight="1">
      <c r="A125" s="10">
        <v>29</v>
      </c>
      <c r="B125" s="85" t="s">
        <v>26</v>
      </c>
      <c r="C125" s="24"/>
      <c r="D125" s="25"/>
      <c r="E125" s="26"/>
      <c r="F125" s="27"/>
      <c r="G125" s="25"/>
      <c r="H125" s="31"/>
      <c r="I125" s="24"/>
      <c r="J125" s="25"/>
      <c r="K125" s="26"/>
      <c r="L125" s="27"/>
      <c r="M125" s="25"/>
      <c r="N125" s="31"/>
      <c r="O125" s="10">
        <f t="shared" si="34"/>
        <v>0</v>
      </c>
      <c r="P125" s="8">
        <f t="shared" si="34"/>
        <v>0</v>
      </c>
      <c r="Q125" s="8">
        <f t="shared" si="35"/>
        <v>0</v>
      </c>
      <c r="R125" s="8">
        <f t="shared" si="36"/>
        <v>0</v>
      </c>
      <c r="S125" s="94">
        <f t="shared" si="37"/>
        <v>0</v>
      </c>
    </row>
    <row r="126" spans="1:19" s="22" customFormat="1" ht="35.25" customHeight="1">
      <c r="A126" s="10">
        <v>30</v>
      </c>
      <c r="B126" s="85" t="s">
        <v>57</v>
      </c>
      <c r="C126" s="24"/>
      <c r="D126" s="25"/>
      <c r="E126" s="26"/>
      <c r="F126" s="27"/>
      <c r="G126" s="25"/>
      <c r="H126" s="31"/>
      <c r="I126" s="24"/>
      <c r="J126" s="25"/>
      <c r="K126" s="26"/>
      <c r="L126" s="27"/>
      <c r="M126" s="25"/>
      <c r="N126" s="31"/>
      <c r="O126" s="10">
        <f t="shared" si="34"/>
        <v>0</v>
      </c>
      <c r="P126" s="8">
        <f t="shared" si="34"/>
        <v>0</v>
      </c>
      <c r="Q126" s="8">
        <f t="shared" si="35"/>
        <v>0</v>
      </c>
      <c r="R126" s="8">
        <f t="shared" si="36"/>
        <v>0</v>
      </c>
      <c r="S126" s="94">
        <f t="shared" si="37"/>
        <v>0</v>
      </c>
    </row>
    <row r="127" spans="1:19" s="22" customFormat="1" ht="35.25" customHeight="1">
      <c r="A127" s="10">
        <v>31</v>
      </c>
      <c r="B127" s="85" t="s">
        <v>27</v>
      </c>
      <c r="C127" s="24"/>
      <c r="D127" s="25"/>
      <c r="E127" s="26">
        <v>2</v>
      </c>
      <c r="F127" s="27"/>
      <c r="G127" s="25"/>
      <c r="H127" s="31">
        <v>1</v>
      </c>
      <c r="I127" s="24"/>
      <c r="J127" s="25"/>
      <c r="K127" s="26">
        <v>1</v>
      </c>
      <c r="L127" s="27"/>
      <c r="M127" s="25"/>
      <c r="N127" s="31">
        <v>1</v>
      </c>
      <c r="O127" s="10">
        <f t="shared" si="34"/>
        <v>0</v>
      </c>
      <c r="P127" s="8">
        <f t="shared" si="34"/>
        <v>0</v>
      </c>
      <c r="Q127" s="8">
        <f t="shared" si="35"/>
        <v>0</v>
      </c>
      <c r="R127" s="8">
        <f t="shared" si="36"/>
        <v>5</v>
      </c>
      <c r="S127" s="94">
        <f t="shared" si="37"/>
        <v>5</v>
      </c>
    </row>
    <row r="128" spans="1:19" s="22" customFormat="1" ht="35.25" customHeight="1">
      <c r="A128" s="10">
        <v>32</v>
      </c>
      <c r="B128" s="85" t="s">
        <v>28</v>
      </c>
      <c r="C128" s="24"/>
      <c r="D128" s="25"/>
      <c r="E128" s="26"/>
      <c r="F128" s="27"/>
      <c r="G128" s="25"/>
      <c r="H128" s="31"/>
      <c r="I128" s="24"/>
      <c r="J128" s="25"/>
      <c r="K128" s="26"/>
      <c r="L128" s="27"/>
      <c r="M128" s="25"/>
      <c r="N128" s="31"/>
      <c r="O128" s="10">
        <f t="shared" si="34"/>
        <v>0</v>
      </c>
      <c r="P128" s="8">
        <f t="shared" si="34"/>
        <v>0</v>
      </c>
      <c r="Q128" s="8">
        <f t="shared" si="35"/>
        <v>0</v>
      </c>
      <c r="R128" s="8">
        <f t="shared" si="36"/>
        <v>0</v>
      </c>
      <c r="S128" s="94">
        <f t="shared" si="37"/>
        <v>0</v>
      </c>
    </row>
    <row r="129" spans="1:19" s="22" customFormat="1" ht="35.25" customHeight="1">
      <c r="A129" s="10">
        <v>33</v>
      </c>
      <c r="B129" s="85" t="s">
        <v>29</v>
      </c>
      <c r="C129" s="24"/>
      <c r="D129" s="25"/>
      <c r="E129" s="26"/>
      <c r="F129" s="27"/>
      <c r="G129" s="25"/>
      <c r="H129" s="31"/>
      <c r="I129" s="24"/>
      <c r="J129" s="25"/>
      <c r="K129" s="26"/>
      <c r="L129" s="27"/>
      <c r="M129" s="25"/>
      <c r="N129" s="31"/>
      <c r="O129" s="10">
        <f t="shared" si="34"/>
        <v>0</v>
      </c>
      <c r="P129" s="8">
        <f t="shared" si="34"/>
        <v>0</v>
      </c>
      <c r="Q129" s="8">
        <f t="shared" si="35"/>
        <v>0</v>
      </c>
      <c r="R129" s="8">
        <f t="shared" si="36"/>
        <v>0</v>
      </c>
      <c r="S129" s="94">
        <f t="shared" si="37"/>
        <v>0</v>
      </c>
    </row>
    <row r="130" spans="1:19" s="22" customFormat="1" ht="35.25" customHeight="1">
      <c r="A130" s="10">
        <v>34</v>
      </c>
      <c r="B130" s="85" t="s">
        <v>30</v>
      </c>
      <c r="C130" s="24"/>
      <c r="D130" s="25"/>
      <c r="E130" s="26"/>
      <c r="F130" s="27"/>
      <c r="G130" s="25"/>
      <c r="H130" s="31"/>
      <c r="I130" s="24"/>
      <c r="J130" s="25"/>
      <c r="K130" s="26"/>
      <c r="L130" s="27"/>
      <c r="M130" s="25"/>
      <c r="N130" s="31"/>
      <c r="O130" s="10">
        <f t="shared" si="34"/>
        <v>0</v>
      </c>
      <c r="P130" s="8">
        <f t="shared" si="34"/>
        <v>0</v>
      </c>
      <c r="Q130" s="8">
        <f t="shared" si="35"/>
        <v>0</v>
      </c>
      <c r="R130" s="8">
        <f t="shared" si="36"/>
        <v>0</v>
      </c>
      <c r="S130" s="94">
        <f t="shared" si="37"/>
        <v>0</v>
      </c>
    </row>
    <row r="131" spans="1:19" s="22" customFormat="1" ht="35.25" customHeight="1">
      <c r="A131" s="10">
        <v>35</v>
      </c>
      <c r="B131" s="85" t="s">
        <v>56</v>
      </c>
      <c r="C131" s="24"/>
      <c r="D131" s="25"/>
      <c r="E131" s="26"/>
      <c r="F131" s="27"/>
      <c r="G131" s="25"/>
      <c r="H131" s="31"/>
      <c r="I131" s="24"/>
      <c r="J131" s="25"/>
      <c r="K131" s="26"/>
      <c r="L131" s="27"/>
      <c r="M131" s="25"/>
      <c r="N131" s="31"/>
      <c r="O131" s="10">
        <f t="shared" si="34"/>
        <v>0</v>
      </c>
      <c r="P131" s="8">
        <f t="shared" si="34"/>
        <v>0</v>
      </c>
      <c r="Q131" s="8">
        <f t="shared" si="35"/>
        <v>0</v>
      </c>
      <c r="R131" s="8">
        <f t="shared" si="36"/>
        <v>0</v>
      </c>
      <c r="S131" s="94">
        <f t="shared" si="37"/>
        <v>0</v>
      </c>
    </row>
    <row r="132" spans="1:19" s="22" customFormat="1" ht="35.25" customHeight="1">
      <c r="A132" s="10">
        <v>36</v>
      </c>
      <c r="B132" s="85" t="s">
        <v>58</v>
      </c>
      <c r="C132" s="24"/>
      <c r="D132" s="25"/>
      <c r="E132" s="26"/>
      <c r="F132" s="27"/>
      <c r="G132" s="25"/>
      <c r="H132" s="31"/>
      <c r="I132" s="24"/>
      <c r="J132" s="25"/>
      <c r="K132" s="26"/>
      <c r="L132" s="27"/>
      <c r="M132" s="25"/>
      <c r="N132" s="31">
        <v>1</v>
      </c>
      <c r="O132" s="10">
        <f t="shared" si="34"/>
        <v>0</v>
      </c>
      <c r="P132" s="8">
        <f t="shared" si="34"/>
        <v>0</v>
      </c>
      <c r="Q132" s="8">
        <f t="shared" si="35"/>
        <v>0</v>
      </c>
      <c r="R132" s="8">
        <f t="shared" si="36"/>
        <v>1</v>
      </c>
      <c r="S132" s="94">
        <f t="shared" si="37"/>
        <v>1</v>
      </c>
    </row>
    <row r="133" spans="1:19" s="22" customFormat="1" ht="35.25" customHeight="1">
      <c r="A133" s="10">
        <v>37</v>
      </c>
      <c r="B133" s="85" t="s">
        <v>31</v>
      </c>
      <c r="C133" s="24"/>
      <c r="D133" s="25"/>
      <c r="E133" s="26"/>
      <c r="F133" s="27"/>
      <c r="G133" s="25"/>
      <c r="H133" s="31"/>
      <c r="I133" s="24"/>
      <c r="J133" s="25"/>
      <c r="K133" s="26"/>
      <c r="L133" s="27"/>
      <c r="M133" s="25"/>
      <c r="N133" s="31"/>
      <c r="O133" s="10">
        <f t="shared" si="34"/>
        <v>0</v>
      </c>
      <c r="P133" s="8">
        <f t="shared" si="34"/>
        <v>0</v>
      </c>
      <c r="Q133" s="8">
        <f t="shared" si="35"/>
        <v>0</v>
      </c>
      <c r="R133" s="8">
        <f t="shared" si="36"/>
        <v>0</v>
      </c>
      <c r="S133" s="94">
        <f t="shared" si="37"/>
        <v>0</v>
      </c>
    </row>
    <row r="134" spans="1:19" s="22" customFormat="1" ht="35.25" customHeight="1">
      <c r="A134" s="10">
        <v>38</v>
      </c>
      <c r="B134" s="85" t="s">
        <v>32</v>
      </c>
      <c r="C134" s="24"/>
      <c r="D134" s="25"/>
      <c r="E134" s="26"/>
      <c r="F134" s="27"/>
      <c r="G134" s="25"/>
      <c r="H134" s="31">
        <v>1</v>
      </c>
      <c r="I134" s="24"/>
      <c r="J134" s="25"/>
      <c r="K134" s="26"/>
      <c r="L134" s="27"/>
      <c r="M134" s="25"/>
      <c r="N134" s="31"/>
      <c r="O134" s="10">
        <f t="shared" si="34"/>
        <v>0</v>
      </c>
      <c r="P134" s="8">
        <f t="shared" si="34"/>
        <v>0</v>
      </c>
      <c r="Q134" s="8">
        <f t="shared" si="35"/>
        <v>0</v>
      </c>
      <c r="R134" s="8">
        <f t="shared" si="36"/>
        <v>1</v>
      </c>
      <c r="S134" s="94">
        <f t="shared" si="37"/>
        <v>1</v>
      </c>
    </row>
    <row r="135" spans="1:19" s="22" customFormat="1" ht="35.25" customHeight="1">
      <c r="A135" s="10">
        <v>39</v>
      </c>
      <c r="B135" s="85" t="s">
        <v>33</v>
      </c>
      <c r="C135" s="24"/>
      <c r="D135" s="25"/>
      <c r="E135" s="26">
        <v>1</v>
      </c>
      <c r="F135" s="27"/>
      <c r="G135" s="25"/>
      <c r="H135" s="31"/>
      <c r="I135" s="24"/>
      <c r="J135" s="25"/>
      <c r="K135" s="26"/>
      <c r="L135" s="27"/>
      <c r="M135" s="25"/>
      <c r="N135" s="31"/>
      <c r="O135" s="10">
        <f t="shared" si="34"/>
        <v>0</v>
      </c>
      <c r="P135" s="8">
        <f t="shared" si="34"/>
        <v>0</v>
      </c>
      <c r="Q135" s="8">
        <f t="shared" si="35"/>
        <v>0</v>
      </c>
      <c r="R135" s="8">
        <f t="shared" si="36"/>
        <v>1</v>
      </c>
      <c r="S135" s="94">
        <f t="shared" si="37"/>
        <v>1</v>
      </c>
    </row>
    <row r="136" spans="1:19" s="22" customFormat="1" ht="35.25" customHeight="1">
      <c r="A136" s="10">
        <v>40</v>
      </c>
      <c r="B136" s="85" t="s">
        <v>34</v>
      </c>
      <c r="C136" s="24"/>
      <c r="D136" s="25"/>
      <c r="E136" s="26"/>
      <c r="F136" s="27"/>
      <c r="G136" s="25"/>
      <c r="H136" s="31"/>
      <c r="I136" s="24"/>
      <c r="J136" s="25"/>
      <c r="K136" s="26"/>
      <c r="L136" s="27"/>
      <c r="M136" s="25"/>
      <c r="N136" s="31"/>
      <c r="O136" s="10">
        <f t="shared" si="34"/>
        <v>0</v>
      </c>
      <c r="P136" s="8">
        <f t="shared" si="34"/>
        <v>0</v>
      </c>
      <c r="Q136" s="8">
        <f t="shared" si="35"/>
        <v>0</v>
      </c>
      <c r="R136" s="8">
        <f t="shared" si="36"/>
        <v>0</v>
      </c>
      <c r="S136" s="94">
        <f t="shared" si="37"/>
        <v>0</v>
      </c>
    </row>
    <row r="137" spans="1:19" s="22" customFormat="1" ht="35.25" customHeight="1">
      <c r="A137" s="10">
        <v>41</v>
      </c>
      <c r="B137" s="85" t="s">
        <v>35</v>
      </c>
      <c r="C137" s="24"/>
      <c r="D137" s="25"/>
      <c r="E137" s="26"/>
      <c r="F137" s="27"/>
      <c r="G137" s="25"/>
      <c r="H137" s="31"/>
      <c r="I137" s="24"/>
      <c r="J137" s="25"/>
      <c r="K137" s="26"/>
      <c r="L137" s="27"/>
      <c r="M137" s="25"/>
      <c r="N137" s="31"/>
      <c r="O137" s="10">
        <f t="shared" si="34"/>
        <v>0</v>
      </c>
      <c r="P137" s="8">
        <f t="shared" si="34"/>
        <v>0</v>
      </c>
      <c r="Q137" s="8">
        <f t="shared" si="35"/>
        <v>0</v>
      </c>
      <c r="R137" s="8">
        <f t="shared" si="36"/>
        <v>0</v>
      </c>
      <c r="S137" s="94">
        <f t="shared" si="37"/>
        <v>0</v>
      </c>
    </row>
    <row r="138" spans="1:19" s="22" customFormat="1" ht="35.25" customHeight="1">
      <c r="A138" s="10">
        <v>42</v>
      </c>
      <c r="B138" s="85" t="s">
        <v>36</v>
      </c>
      <c r="C138" s="24"/>
      <c r="D138" s="25"/>
      <c r="E138" s="26"/>
      <c r="F138" s="27"/>
      <c r="G138" s="25"/>
      <c r="H138" s="31"/>
      <c r="I138" s="24"/>
      <c r="J138" s="25"/>
      <c r="K138" s="26"/>
      <c r="L138" s="27"/>
      <c r="M138" s="25"/>
      <c r="N138" s="31"/>
      <c r="O138" s="10">
        <f t="shared" si="34"/>
        <v>0</v>
      </c>
      <c r="P138" s="8">
        <f t="shared" si="34"/>
        <v>0</v>
      </c>
      <c r="Q138" s="8">
        <f t="shared" si="35"/>
        <v>0</v>
      </c>
      <c r="R138" s="8">
        <f t="shared" si="36"/>
        <v>0</v>
      </c>
      <c r="S138" s="94">
        <f t="shared" si="37"/>
        <v>0</v>
      </c>
    </row>
    <row r="139" spans="1:19" s="22" customFormat="1" ht="35.25" customHeight="1">
      <c r="A139" s="10">
        <v>43</v>
      </c>
      <c r="B139" s="85" t="s">
        <v>37</v>
      </c>
      <c r="C139" s="24"/>
      <c r="D139" s="25"/>
      <c r="E139" s="26"/>
      <c r="F139" s="27"/>
      <c r="G139" s="25"/>
      <c r="H139" s="31"/>
      <c r="I139" s="24"/>
      <c r="J139" s="25"/>
      <c r="K139" s="26"/>
      <c r="L139" s="27"/>
      <c r="M139" s="25"/>
      <c r="N139" s="31"/>
      <c r="O139" s="10">
        <f t="shared" si="34"/>
        <v>0</v>
      </c>
      <c r="P139" s="8">
        <f t="shared" si="34"/>
        <v>0</v>
      </c>
      <c r="Q139" s="8">
        <f t="shared" si="35"/>
        <v>0</v>
      </c>
      <c r="R139" s="8">
        <f t="shared" si="36"/>
        <v>0</v>
      </c>
      <c r="S139" s="94">
        <f t="shared" si="37"/>
        <v>0</v>
      </c>
    </row>
    <row r="140" spans="1:19" s="22" customFormat="1" ht="35.25" customHeight="1">
      <c r="A140" s="10">
        <v>44</v>
      </c>
      <c r="B140" s="85" t="s">
        <v>38</v>
      </c>
      <c r="C140" s="24"/>
      <c r="D140" s="25"/>
      <c r="E140" s="26"/>
      <c r="F140" s="27"/>
      <c r="G140" s="25"/>
      <c r="H140" s="31"/>
      <c r="I140" s="24"/>
      <c r="J140" s="25"/>
      <c r="K140" s="26"/>
      <c r="L140" s="27">
        <v>1</v>
      </c>
      <c r="M140" s="25"/>
      <c r="N140" s="31"/>
      <c r="O140" s="10">
        <f t="shared" si="34"/>
        <v>1</v>
      </c>
      <c r="P140" s="8">
        <f t="shared" si="34"/>
        <v>0</v>
      </c>
      <c r="Q140" s="8">
        <f t="shared" si="35"/>
        <v>1</v>
      </c>
      <c r="R140" s="8">
        <f t="shared" si="36"/>
        <v>0</v>
      </c>
      <c r="S140" s="94">
        <f t="shared" si="37"/>
        <v>1</v>
      </c>
    </row>
    <row r="141" spans="1:19" s="22" customFormat="1" ht="35.25" customHeight="1">
      <c r="A141" s="10">
        <v>45</v>
      </c>
      <c r="B141" s="85" t="s">
        <v>39</v>
      </c>
      <c r="C141" s="24"/>
      <c r="D141" s="25"/>
      <c r="E141" s="26"/>
      <c r="F141" s="27"/>
      <c r="G141" s="25"/>
      <c r="H141" s="31"/>
      <c r="I141" s="24"/>
      <c r="J141" s="25"/>
      <c r="K141" s="26"/>
      <c r="L141" s="27"/>
      <c r="M141" s="25"/>
      <c r="N141" s="31"/>
      <c r="O141" s="10">
        <f t="shared" si="34"/>
        <v>0</v>
      </c>
      <c r="P141" s="8">
        <f t="shared" si="34"/>
        <v>0</v>
      </c>
      <c r="Q141" s="8">
        <f t="shared" si="35"/>
        <v>0</v>
      </c>
      <c r="R141" s="8">
        <f t="shared" si="36"/>
        <v>0</v>
      </c>
      <c r="S141" s="94">
        <f t="shared" si="37"/>
        <v>0</v>
      </c>
    </row>
    <row r="142" spans="1:19" s="22" customFormat="1" ht="35.25" customHeight="1">
      <c r="A142" s="10">
        <v>46</v>
      </c>
      <c r="B142" s="85" t="s">
        <v>40</v>
      </c>
      <c r="C142" s="24"/>
      <c r="D142" s="25"/>
      <c r="E142" s="26"/>
      <c r="F142" s="27"/>
      <c r="G142" s="25"/>
      <c r="H142" s="31"/>
      <c r="I142" s="24"/>
      <c r="J142" s="25"/>
      <c r="K142" s="26"/>
      <c r="L142" s="27"/>
      <c r="M142" s="25"/>
      <c r="N142" s="31"/>
      <c r="O142" s="10">
        <f t="shared" si="34"/>
        <v>0</v>
      </c>
      <c r="P142" s="8">
        <f t="shared" si="34"/>
        <v>0</v>
      </c>
      <c r="Q142" s="8">
        <f t="shared" si="35"/>
        <v>0</v>
      </c>
      <c r="R142" s="8">
        <f t="shared" si="36"/>
        <v>0</v>
      </c>
      <c r="S142" s="94">
        <f t="shared" si="37"/>
        <v>0</v>
      </c>
    </row>
    <row r="143" spans="1:19" s="22" customFormat="1" ht="35.25" customHeight="1">
      <c r="A143" s="10">
        <v>47</v>
      </c>
      <c r="B143" s="85" t="s">
        <v>59</v>
      </c>
      <c r="C143" s="24"/>
      <c r="D143" s="25"/>
      <c r="E143" s="26"/>
      <c r="F143" s="27"/>
      <c r="G143" s="25"/>
      <c r="H143" s="31"/>
      <c r="I143" s="24"/>
      <c r="J143" s="25"/>
      <c r="K143" s="26"/>
      <c r="L143" s="27"/>
      <c r="M143" s="25"/>
      <c r="N143" s="31"/>
      <c r="O143" s="10">
        <f t="shared" si="34"/>
        <v>0</v>
      </c>
      <c r="P143" s="8">
        <f t="shared" si="34"/>
        <v>0</v>
      </c>
      <c r="Q143" s="8">
        <f t="shared" si="35"/>
        <v>0</v>
      </c>
      <c r="R143" s="8">
        <f t="shared" si="36"/>
        <v>0</v>
      </c>
      <c r="S143" s="94">
        <f t="shared" si="37"/>
        <v>0</v>
      </c>
    </row>
    <row r="144" spans="1:19" s="22" customFormat="1" ht="35.25" customHeight="1">
      <c r="A144" s="10">
        <v>48</v>
      </c>
      <c r="B144" s="85" t="s">
        <v>41</v>
      </c>
      <c r="C144" s="24"/>
      <c r="D144" s="25"/>
      <c r="E144" s="26"/>
      <c r="F144" s="27"/>
      <c r="G144" s="25"/>
      <c r="H144" s="31"/>
      <c r="I144" s="24"/>
      <c r="J144" s="25"/>
      <c r="K144" s="26"/>
      <c r="L144" s="27"/>
      <c r="M144" s="25"/>
      <c r="N144" s="31"/>
      <c r="O144" s="10">
        <f t="shared" si="34"/>
        <v>0</v>
      </c>
      <c r="P144" s="8">
        <f t="shared" si="34"/>
        <v>0</v>
      </c>
      <c r="Q144" s="8">
        <f t="shared" si="35"/>
        <v>0</v>
      </c>
      <c r="R144" s="8">
        <f t="shared" si="36"/>
        <v>0</v>
      </c>
      <c r="S144" s="94">
        <f t="shared" si="37"/>
        <v>0</v>
      </c>
    </row>
    <row r="145" spans="1:30" s="22" customFormat="1" ht="35.25" customHeight="1">
      <c r="A145" s="10">
        <v>49</v>
      </c>
      <c r="B145" s="85" t="s">
        <v>42</v>
      </c>
      <c r="C145" s="24"/>
      <c r="D145" s="25"/>
      <c r="E145" s="26"/>
      <c r="F145" s="27"/>
      <c r="G145" s="25"/>
      <c r="H145" s="31"/>
      <c r="I145" s="24"/>
      <c r="J145" s="25"/>
      <c r="K145" s="26"/>
      <c r="L145" s="27">
        <v>1</v>
      </c>
      <c r="M145" s="25"/>
      <c r="N145" s="31"/>
      <c r="O145" s="10">
        <f t="shared" si="34"/>
        <v>1</v>
      </c>
      <c r="P145" s="8">
        <f t="shared" si="34"/>
        <v>0</v>
      </c>
      <c r="Q145" s="8">
        <f t="shared" si="35"/>
        <v>1</v>
      </c>
      <c r="R145" s="8">
        <f t="shared" si="36"/>
        <v>0</v>
      </c>
      <c r="S145" s="94">
        <f t="shared" si="37"/>
        <v>1</v>
      </c>
    </row>
    <row r="146" spans="1:30" s="22" customFormat="1" ht="35.25" customHeight="1" thickBot="1">
      <c r="A146" s="17">
        <v>50</v>
      </c>
      <c r="B146" s="87" t="s">
        <v>43</v>
      </c>
      <c r="C146" s="32"/>
      <c r="D146" s="33"/>
      <c r="E146" s="34"/>
      <c r="F146" s="105"/>
      <c r="G146" s="33"/>
      <c r="H146" s="35"/>
      <c r="I146" s="32"/>
      <c r="J146" s="33"/>
      <c r="K146" s="34"/>
      <c r="L146" s="105"/>
      <c r="M146" s="33"/>
      <c r="N146" s="35"/>
      <c r="O146" s="17">
        <f t="shared" si="34"/>
        <v>0</v>
      </c>
      <c r="P146" s="18">
        <f t="shared" si="34"/>
        <v>0</v>
      </c>
      <c r="Q146" s="18">
        <f t="shared" si="35"/>
        <v>0</v>
      </c>
      <c r="R146" s="18">
        <f t="shared" si="36"/>
        <v>0</v>
      </c>
      <c r="S146" s="95">
        <f t="shared" si="37"/>
        <v>0</v>
      </c>
    </row>
    <row r="147" spans="1:30" s="22" customFormat="1" ht="18" customHeight="1" thickBot="1">
      <c r="A147" s="42"/>
      <c r="B147" s="103" t="s">
        <v>15</v>
      </c>
      <c r="C147" s="42">
        <f>SUM(C123:C146)+SUM(C95:C120)</f>
        <v>0</v>
      </c>
      <c r="D147" s="272">
        <f t="shared" ref="D147:N147" si="38">SUM(D123:D146)+SUM(D95:D120)</f>
        <v>0</v>
      </c>
      <c r="E147" s="43">
        <f t="shared" si="38"/>
        <v>6</v>
      </c>
      <c r="F147" s="104">
        <f t="shared" si="38"/>
        <v>1</v>
      </c>
      <c r="G147" s="272">
        <f t="shared" si="38"/>
        <v>0</v>
      </c>
      <c r="H147" s="44">
        <f t="shared" si="38"/>
        <v>2</v>
      </c>
      <c r="I147" s="42">
        <f t="shared" si="38"/>
        <v>2</v>
      </c>
      <c r="J147" s="272">
        <f t="shared" si="38"/>
        <v>0</v>
      </c>
      <c r="K147" s="43">
        <f t="shared" si="38"/>
        <v>2</v>
      </c>
      <c r="L147" s="104">
        <f t="shared" si="38"/>
        <v>3</v>
      </c>
      <c r="M147" s="272">
        <f t="shared" si="38"/>
        <v>0</v>
      </c>
      <c r="N147" s="44">
        <f t="shared" si="38"/>
        <v>11</v>
      </c>
      <c r="O147" s="42">
        <f>SUM(O123:O146)+SUM(O95:O120)</f>
        <v>6</v>
      </c>
      <c r="P147" s="272">
        <f t="shared" ref="P147" si="39">SUM(P123:P146)+SUM(P95:P120)</f>
        <v>0</v>
      </c>
      <c r="Q147" s="272">
        <f>SUM(Q123:Q146)+SUM(Q95:Q120)</f>
        <v>6</v>
      </c>
      <c r="R147" s="272">
        <f>SUM(R123:R146)+SUM(R95:R120)</f>
        <v>21</v>
      </c>
      <c r="S147" s="43">
        <f>SUM(S123:S146)+SUM(S95:S120)</f>
        <v>27</v>
      </c>
    </row>
    <row r="148" spans="1:30" ht="23.25" customHeight="1" thickBot="1">
      <c r="A148" s="270"/>
      <c r="B148" s="271" t="s">
        <v>256</v>
      </c>
      <c r="C148" s="109">
        <f t="shared" ref="C148:S148" si="40">C147+C91+C62+C46+C42+C24+C15</f>
        <v>4</v>
      </c>
      <c r="D148" s="110">
        <f t="shared" si="40"/>
        <v>3</v>
      </c>
      <c r="E148" s="111">
        <f t="shared" si="40"/>
        <v>6</v>
      </c>
      <c r="F148" s="62">
        <f t="shared" si="40"/>
        <v>6</v>
      </c>
      <c r="G148" s="110">
        <f t="shared" si="40"/>
        <v>0</v>
      </c>
      <c r="H148" s="112">
        <f t="shared" si="40"/>
        <v>4</v>
      </c>
      <c r="I148" s="109">
        <f t="shared" si="40"/>
        <v>6</v>
      </c>
      <c r="J148" s="110">
        <f t="shared" si="40"/>
        <v>0</v>
      </c>
      <c r="K148" s="111">
        <f t="shared" si="40"/>
        <v>13</v>
      </c>
      <c r="L148" s="62">
        <f t="shared" si="40"/>
        <v>8</v>
      </c>
      <c r="M148" s="110">
        <f t="shared" si="40"/>
        <v>0</v>
      </c>
      <c r="N148" s="112">
        <f t="shared" si="40"/>
        <v>14</v>
      </c>
      <c r="O148" s="109">
        <f t="shared" si="40"/>
        <v>24</v>
      </c>
      <c r="P148" s="110">
        <f t="shared" si="40"/>
        <v>3</v>
      </c>
      <c r="Q148" s="110">
        <f t="shared" si="40"/>
        <v>27</v>
      </c>
      <c r="R148" s="110">
        <f t="shared" si="40"/>
        <v>37</v>
      </c>
      <c r="S148" s="111">
        <f t="shared" si="40"/>
        <v>64</v>
      </c>
      <c r="AD148" s="22"/>
    </row>
    <row r="149" spans="1:30" ht="35.25" customHeight="1">
      <c r="AD149" s="22"/>
    </row>
  </sheetData>
  <mergeCells count="51">
    <mergeCell ref="L121:N121"/>
    <mergeCell ref="O121:S121"/>
    <mergeCell ref="A121:A122"/>
    <mergeCell ref="B121:B122"/>
    <mergeCell ref="C121:E121"/>
    <mergeCell ref="F121:H121"/>
    <mergeCell ref="I121:K121"/>
    <mergeCell ref="O2:S2"/>
    <mergeCell ref="C4:S4"/>
    <mergeCell ref="I2:K2"/>
    <mergeCell ref="L2:N2"/>
    <mergeCell ref="A2:A3"/>
    <mergeCell ref="B2:B3"/>
    <mergeCell ref="C2:E2"/>
    <mergeCell ref="F2:H2"/>
    <mergeCell ref="AD11:AD12"/>
    <mergeCell ref="C16:S16"/>
    <mergeCell ref="A25:A26"/>
    <mergeCell ref="A72:A73"/>
    <mergeCell ref="C25:E25"/>
    <mergeCell ref="F25:H25"/>
    <mergeCell ref="I25:K25"/>
    <mergeCell ref="B47:B48"/>
    <mergeCell ref="C72:E72"/>
    <mergeCell ref="B25:B26"/>
    <mergeCell ref="L47:N47"/>
    <mergeCell ref="A47:A48"/>
    <mergeCell ref="F47:H47"/>
    <mergeCell ref="I47:K47"/>
    <mergeCell ref="I72:K72"/>
    <mergeCell ref="A92:A93"/>
    <mergeCell ref="B92:B93"/>
    <mergeCell ref="C27:S27"/>
    <mergeCell ref="C43:S43"/>
    <mergeCell ref="O25:S25"/>
    <mergeCell ref="B72:B73"/>
    <mergeCell ref="L25:N25"/>
    <mergeCell ref="L72:N72"/>
    <mergeCell ref="L92:N92"/>
    <mergeCell ref="F92:H92"/>
    <mergeCell ref="I92:K92"/>
    <mergeCell ref="C94:S94"/>
    <mergeCell ref="C49:S49"/>
    <mergeCell ref="C63:S63"/>
    <mergeCell ref="O47:S47"/>
    <mergeCell ref="O72:S72"/>
    <mergeCell ref="C74:S74"/>
    <mergeCell ref="F72:H72"/>
    <mergeCell ref="O92:S92"/>
    <mergeCell ref="C92:E92"/>
    <mergeCell ref="C47:E47"/>
  </mergeCells>
  <phoneticPr fontId="5" type="noConversion"/>
  <pageMargins left="0.51181102362204722" right="0.11811023622047245" top="0.39370078740157483" bottom="0.15748031496062992" header="0.31496062992125984" footer="0.31496062992125984"/>
  <pageSetup paperSize="9" scale="55" orientation="landscape" r:id="rId1"/>
  <rowBreaks count="4" manualBreakCount="4">
    <brk id="24" max="19" man="1"/>
    <brk id="46" max="19" man="1"/>
    <brk id="71" max="23" man="1"/>
    <brk id="91" max="19" man="1"/>
  </rowBreaks>
</worksheet>
</file>

<file path=xl/worksheets/sheet9.xml><?xml version="1.0" encoding="utf-8"?>
<worksheet xmlns="http://schemas.openxmlformats.org/spreadsheetml/2006/main" xmlns:r="http://schemas.openxmlformats.org/officeDocument/2006/relationships">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8</vt:i4>
      </vt:variant>
    </vt:vector>
  </HeadingPairs>
  <TitlesOfParts>
    <vt:vector size="17" baseType="lpstr">
      <vt:lpstr>ПНИ</vt:lpstr>
      <vt:lpstr> ДИ</vt:lpstr>
      <vt:lpstr>ДИМВ</vt:lpstr>
      <vt:lpstr> ДДИ и КрЦ </vt:lpstr>
      <vt:lpstr>КЦ МФЦ НИИ</vt:lpstr>
      <vt:lpstr> общий УСЗН и ЦЗН</vt:lpstr>
      <vt:lpstr> органы осущ контр </vt:lpstr>
      <vt:lpstr> проверки министерства</vt:lpstr>
      <vt:lpstr>Лист1</vt:lpstr>
      <vt:lpstr>' ДДИ и КрЦ '!Область_печати</vt:lpstr>
      <vt:lpstr>' ДИ'!Область_печати</vt:lpstr>
      <vt:lpstr>' общий УСЗН и ЦЗН'!Область_печати</vt:lpstr>
      <vt:lpstr>' органы осущ контр '!Область_печати</vt:lpstr>
      <vt:lpstr>' проверки министерства'!Область_печати</vt:lpstr>
      <vt:lpstr>ДИМВ!Область_печати</vt:lpstr>
      <vt:lpstr>'КЦ МФЦ НИИ'!Область_печати</vt:lpstr>
      <vt:lpstr>ПНИ!Область_печати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finpu_11</dc:creator>
  <cp:lastModifiedBy>reviz_12</cp:lastModifiedBy>
  <cp:lastPrinted>2021-01-25T08:59:01Z</cp:lastPrinted>
  <dcterms:created xsi:type="dcterms:W3CDTF">2016-09-30T08:39:18Z</dcterms:created>
  <dcterms:modified xsi:type="dcterms:W3CDTF">2021-01-25T09:09:52Z</dcterms:modified>
</cp:coreProperties>
</file>