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ЭтаКнига" defaultThemeVersion="124226"/>
  <workbookProtection workbookPassword="CF6E" lockStructure="1"/>
  <bookViews>
    <workbookView xWindow="240" yWindow="120" windowWidth="14880" windowHeight="8190" tabRatio="886"/>
  </bookViews>
  <sheets>
    <sheet name="ИндикаторыПрограммы" sheetId="1" r:id="rId1"/>
    <sheet name="Результаты" sheetId="6" r:id="rId2"/>
    <sheet name="ФинансирМеропр" sheetId="8" r:id="rId3"/>
    <sheet name="Оценка1" sheetId="13" r:id="rId4"/>
  </sheets>
  <definedNames>
    <definedName name="_xlnm.Print_Titles" localSheetId="0">ИндикаторыПрограммы!$3:$3</definedName>
    <definedName name="_xlnm.Print_Titles" localSheetId="3">Оценка1!$14:$15</definedName>
    <definedName name="_xlnm.Print_Titles" localSheetId="1">Результаты!$3:$3</definedName>
    <definedName name="_xlnm.Print_Titles" localSheetId="2">ФинансирМеропр!$A:$F,ФинансирМеропр!$3:$6</definedName>
  </definedNames>
  <calcPr calcId="145621" iterate="1"/>
</workbook>
</file>

<file path=xl/calcChain.xml><?xml version="1.0" encoding="utf-8"?>
<calcChain xmlns="http://schemas.openxmlformats.org/spreadsheetml/2006/main">
  <c r="P39" i="8" l="1"/>
  <c r="O39" i="8"/>
  <c r="N39" i="8"/>
  <c r="M39" i="8"/>
  <c r="K39" i="8"/>
  <c r="J39" i="8"/>
  <c r="I39" i="8"/>
  <c r="H39" i="8"/>
  <c r="F39" i="8"/>
  <c r="E39" i="8"/>
  <c r="D39" i="8"/>
  <c r="C39" i="8"/>
  <c r="L60" i="8"/>
  <c r="G60" i="8"/>
  <c r="B60" i="8"/>
  <c r="L59" i="8"/>
  <c r="G59" i="8"/>
  <c r="B59" i="8"/>
  <c r="L58" i="8"/>
  <c r="G58" i="8"/>
  <c r="B58" i="8"/>
  <c r="L57" i="8"/>
  <c r="G57" i="8"/>
  <c r="B57" i="8"/>
  <c r="L56" i="8"/>
  <c r="G56" i="8"/>
  <c r="B56" i="8"/>
  <c r="L55" i="8"/>
  <c r="G55" i="8"/>
  <c r="B55" i="8"/>
  <c r="L54" i="8"/>
  <c r="G54" i="8"/>
  <c r="B54" i="8"/>
  <c r="L53" i="8"/>
  <c r="G53" i="8"/>
  <c r="B53" i="8"/>
  <c r="L52" i="8"/>
  <c r="G52" i="8"/>
  <c r="B52" i="8"/>
  <c r="L51" i="8"/>
  <c r="G51" i="8"/>
  <c r="B51" i="8"/>
  <c r="L50" i="8"/>
  <c r="G50" i="8"/>
  <c r="B50" i="8"/>
  <c r="L49" i="8"/>
  <c r="G49" i="8"/>
  <c r="B49" i="8"/>
  <c r="L48" i="8"/>
  <c r="G48" i="8"/>
  <c r="B48" i="8"/>
  <c r="L47" i="8"/>
  <c r="G47" i="8"/>
  <c r="B47" i="8"/>
  <c r="L46" i="8"/>
  <c r="G46" i="8"/>
  <c r="B46" i="8"/>
  <c r="L45" i="8"/>
  <c r="G45" i="8"/>
  <c r="B45" i="8"/>
  <c r="L44" i="8"/>
  <c r="G44" i="8"/>
  <c r="B44" i="8"/>
  <c r="L43" i="8"/>
  <c r="G43" i="8"/>
  <c r="B43" i="8"/>
  <c r="L42" i="8"/>
  <c r="G42" i="8"/>
  <c r="B42" i="8"/>
  <c r="L41" i="8"/>
  <c r="G41" i="8"/>
  <c r="B41" i="8"/>
  <c r="L40" i="8"/>
  <c r="G40" i="8"/>
  <c r="B40" i="8"/>
  <c r="B39" i="8" s="1"/>
  <c r="P8" i="8"/>
  <c r="P7" i="8" s="1"/>
  <c r="O8" i="8"/>
  <c r="N8" i="8"/>
  <c r="N7" i="8" s="1"/>
  <c r="M8" i="8"/>
  <c r="K8" i="8"/>
  <c r="J8" i="8"/>
  <c r="J7" i="8" s="1"/>
  <c r="I8" i="8"/>
  <c r="H8" i="8"/>
  <c r="H7" i="8" s="1"/>
  <c r="F8" i="8"/>
  <c r="F7" i="8" s="1"/>
  <c r="E8" i="8"/>
  <c r="E7" i="8" s="1"/>
  <c r="D8" i="8"/>
  <c r="D7" i="8" s="1"/>
  <c r="C8" i="8"/>
  <c r="L38" i="8"/>
  <c r="G38" i="8"/>
  <c r="B38" i="8"/>
  <c r="L37" i="8"/>
  <c r="G37" i="8"/>
  <c r="B37" i="8"/>
  <c r="L36" i="8"/>
  <c r="G36" i="8"/>
  <c r="B36" i="8"/>
  <c r="L35" i="8"/>
  <c r="G35" i="8"/>
  <c r="B35" i="8"/>
  <c r="L34" i="8"/>
  <c r="G34" i="8"/>
  <c r="B34" i="8"/>
  <c r="L33" i="8"/>
  <c r="G33" i="8"/>
  <c r="B33" i="8"/>
  <c r="L32" i="8"/>
  <c r="G32" i="8"/>
  <c r="B32" i="8"/>
  <c r="L31" i="8"/>
  <c r="G31" i="8"/>
  <c r="B31" i="8"/>
  <c r="L30" i="8"/>
  <c r="G30" i="8"/>
  <c r="B30" i="8"/>
  <c r="L29" i="8"/>
  <c r="G29" i="8"/>
  <c r="B29" i="8"/>
  <c r="L28" i="8"/>
  <c r="G28" i="8"/>
  <c r="B28" i="8"/>
  <c r="L27" i="8"/>
  <c r="G27" i="8"/>
  <c r="B27" i="8"/>
  <c r="L26" i="8"/>
  <c r="G26" i="8"/>
  <c r="B26" i="8"/>
  <c r="L25" i="8"/>
  <c r="G25" i="8"/>
  <c r="B25" i="8"/>
  <c r="L24" i="8"/>
  <c r="G24" i="8"/>
  <c r="B24" i="8"/>
  <c r="L23" i="8"/>
  <c r="G23" i="8"/>
  <c r="B23" i="8"/>
  <c r="L22" i="8"/>
  <c r="G22" i="8"/>
  <c r="B22" i="8"/>
  <c r="L21" i="8"/>
  <c r="G21" i="8"/>
  <c r="B21" i="8"/>
  <c r="L20" i="8"/>
  <c r="G20" i="8"/>
  <c r="B20" i="8"/>
  <c r="L19" i="8"/>
  <c r="G19" i="8"/>
  <c r="B19" i="8"/>
  <c r="L18" i="8"/>
  <c r="G18" i="8"/>
  <c r="B18" i="8"/>
  <c r="L17" i="8"/>
  <c r="G17" i="8"/>
  <c r="B17" i="8"/>
  <c r="L16" i="8"/>
  <c r="G16" i="8"/>
  <c r="B16" i="8"/>
  <c r="L15" i="8"/>
  <c r="G15" i="8"/>
  <c r="B15" i="8"/>
  <c r="L14" i="8"/>
  <c r="G14" i="8"/>
  <c r="B14" i="8"/>
  <c r="L13" i="8"/>
  <c r="G13" i="8"/>
  <c r="B13" i="8"/>
  <c r="L12" i="8"/>
  <c r="G12" i="8"/>
  <c r="B12" i="8"/>
  <c r="L11" i="8"/>
  <c r="G11" i="8"/>
  <c r="B11" i="8"/>
  <c r="L10" i="8"/>
  <c r="G10" i="8"/>
  <c r="B10" i="8"/>
  <c r="L9" i="8"/>
  <c r="G9" i="8"/>
  <c r="B9" i="8"/>
  <c r="B8" i="8" s="1"/>
  <c r="D54" i="13"/>
  <c r="C54" i="13"/>
  <c r="B54" i="13"/>
  <c r="G49" i="1"/>
  <c r="E54" i="13" s="1"/>
  <c r="D53" i="13"/>
  <c r="C53" i="13"/>
  <c r="B53" i="13"/>
  <c r="G48" i="1"/>
  <c r="E53" i="13" s="1"/>
  <c r="D52" i="13"/>
  <c r="C52" i="13"/>
  <c r="B52" i="13"/>
  <c r="G47" i="1"/>
  <c r="E52" i="13" s="1"/>
  <c r="D51" i="13"/>
  <c r="C51" i="13"/>
  <c r="B51" i="13"/>
  <c r="G46" i="1"/>
  <c r="E51" i="13" s="1"/>
  <c r="D50" i="13"/>
  <c r="C50" i="13"/>
  <c r="B50" i="13"/>
  <c r="G45" i="1"/>
  <c r="E50" i="13" s="1"/>
  <c r="D49" i="13"/>
  <c r="C49" i="13"/>
  <c r="B49" i="13"/>
  <c r="G44" i="1"/>
  <c r="E49" i="13" s="1"/>
  <c r="D48" i="13"/>
  <c r="C48" i="13"/>
  <c r="B48" i="13"/>
  <c r="G43" i="1"/>
  <c r="E48" i="13" s="1"/>
  <c r="D47" i="13"/>
  <c r="C47" i="13"/>
  <c r="B47" i="13"/>
  <c r="G42" i="1"/>
  <c r="E47" i="13" s="1"/>
  <c r="D46" i="13"/>
  <c r="C46" i="13"/>
  <c r="B46" i="13"/>
  <c r="G41" i="1"/>
  <c r="E46" i="13" s="1"/>
  <c r="D45" i="13"/>
  <c r="C45" i="13"/>
  <c r="B45" i="13"/>
  <c r="G38" i="1"/>
  <c r="E45" i="13" s="1"/>
  <c r="D44" i="13"/>
  <c r="C44" i="13"/>
  <c r="B44" i="13"/>
  <c r="G37" i="1"/>
  <c r="E44" i="13" s="1"/>
  <c r="D43" i="13"/>
  <c r="C43" i="13"/>
  <c r="B43" i="13"/>
  <c r="G36" i="1"/>
  <c r="E43" i="13" s="1"/>
  <c r="D42" i="13"/>
  <c r="C42" i="13"/>
  <c r="B42" i="13"/>
  <c r="G35" i="1"/>
  <c r="E42" i="13" s="1"/>
  <c r="D41" i="13"/>
  <c r="C41" i="13"/>
  <c r="B41" i="13"/>
  <c r="G34" i="1"/>
  <c r="E41" i="13" s="1"/>
  <c r="D40" i="13"/>
  <c r="C40" i="13"/>
  <c r="B40" i="13"/>
  <c r="G33" i="1"/>
  <c r="E40" i="13" s="1"/>
  <c r="D39" i="13"/>
  <c r="C39" i="13"/>
  <c r="B39" i="13"/>
  <c r="G32" i="1"/>
  <c r="E39" i="13" s="1"/>
  <c r="D38" i="13"/>
  <c r="C38" i="13"/>
  <c r="B38" i="13"/>
  <c r="G31" i="1"/>
  <c r="E38" i="13" s="1"/>
  <c r="D37" i="13"/>
  <c r="C37" i="13"/>
  <c r="B37" i="13"/>
  <c r="G30" i="1"/>
  <c r="E37" i="13" s="1"/>
  <c r="D36" i="13"/>
  <c r="C36" i="13"/>
  <c r="B36" i="13"/>
  <c r="E36" i="13"/>
  <c r="D35" i="13"/>
  <c r="C35" i="13"/>
  <c r="B35" i="13"/>
  <c r="G28" i="1"/>
  <c r="E35" i="13" s="1"/>
  <c r="D34" i="13"/>
  <c r="C34" i="13"/>
  <c r="B34" i="13"/>
  <c r="G27" i="1"/>
  <c r="E34" i="13" s="1"/>
  <c r="D33" i="13"/>
  <c r="C33" i="13"/>
  <c r="B33" i="13"/>
  <c r="G26" i="1"/>
  <c r="E33" i="13" s="1"/>
  <c r="D32" i="13"/>
  <c r="C32" i="13"/>
  <c r="B32" i="13"/>
  <c r="G25" i="1"/>
  <c r="E32" i="13" s="1"/>
  <c r="D31" i="13"/>
  <c r="C31" i="13"/>
  <c r="B31" i="13"/>
  <c r="G24" i="1"/>
  <c r="E31" i="13" s="1"/>
  <c r="D30" i="13"/>
  <c r="C30" i="13"/>
  <c r="B30" i="13"/>
  <c r="G23" i="1"/>
  <c r="E30" i="13" s="1"/>
  <c r="D29" i="13"/>
  <c r="C29" i="13"/>
  <c r="B29" i="13"/>
  <c r="G22" i="1"/>
  <c r="E29" i="13" s="1"/>
  <c r="D28" i="13"/>
  <c r="C28" i="13"/>
  <c r="B28" i="13"/>
  <c r="G21" i="1"/>
  <c r="E28" i="13" s="1"/>
  <c r="D27" i="13"/>
  <c r="C27" i="13"/>
  <c r="B27" i="13"/>
  <c r="G20" i="1"/>
  <c r="E27" i="13" s="1"/>
  <c r="D26" i="13"/>
  <c r="C26" i="13"/>
  <c r="B26" i="13"/>
  <c r="G19" i="1"/>
  <c r="E26" i="13" s="1"/>
  <c r="D25" i="13"/>
  <c r="C25" i="13"/>
  <c r="B25" i="13"/>
  <c r="G18" i="1"/>
  <c r="E25" i="13" s="1"/>
  <c r="D24" i="13"/>
  <c r="C24" i="13"/>
  <c r="B24" i="13"/>
  <c r="G17" i="1"/>
  <c r="E24" i="13" s="1"/>
  <c r="D23" i="13"/>
  <c r="C23" i="13"/>
  <c r="B23" i="13"/>
  <c r="G16" i="1"/>
  <c r="E23" i="13" s="1"/>
  <c r="D22" i="13"/>
  <c r="C22" i="13"/>
  <c r="B22" i="13"/>
  <c r="G15" i="1"/>
  <c r="E22" i="13" s="1"/>
  <c r="D21" i="13"/>
  <c r="C21" i="13"/>
  <c r="B21" i="13"/>
  <c r="G14" i="1"/>
  <c r="E21" i="13" s="1"/>
  <c r="D20" i="13"/>
  <c r="C20" i="13"/>
  <c r="B20" i="13"/>
  <c r="G11" i="1"/>
  <c r="E20" i="13" s="1"/>
  <c r="D19" i="13"/>
  <c r="C19" i="13"/>
  <c r="B19" i="13"/>
  <c r="G10" i="1"/>
  <c r="E19" i="13" s="1"/>
  <c r="D18" i="13"/>
  <c r="C18" i="13"/>
  <c r="B18" i="13"/>
  <c r="G9" i="1"/>
  <c r="E18" i="13" s="1"/>
  <c r="D17" i="13"/>
  <c r="C17" i="13"/>
  <c r="B17" i="13"/>
  <c r="G8" i="1"/>
  <c r="E17" i="13" s="1"/>
  <c r="D16" i="13"/>
  <c r="C16" i="13"/>
  <c r="B16" i="13"/>
  <c r="G7" i="1"/>
  <c r="E16" i="13" s="1"/>
  <c r="K7" i="8"/>
  <c r="O7" i="8"/>
  <c r="C7" i="8"/>
  <c r="B7" i="8" l="1"/>
  <c r="M7" i="8"/>
  <c r="L39" i="8"/>
  <c r="I7" i="8"/>
  <c r="C9" i="13" s="1"/>
  <c r="C7" i="13" s="1"/>
  <c r="G39" i="8"/>
  <c r="C8" i="13"/>
  <c r="L8" i="8"/>
  <c r="C6" i="13"/>
  <c r="G8" i="8"/>
  <c r="L7" i="8" l="1"/>
  <c r="G7" i="8"/>
  <c r="C12" i="13" s="1"/>
  <c r="C10" i="13" s="1"/>
  <c r="C5" i="13" s="1"/>
  <c r="C4" i="13" s="1"/>
</calcChain>
</file>

<file path=xl/sharedStrings.xml><?xml version="1.0" encoding="utf-8"?>
<sst xmlns="http://schemas.openxmlformats.org/spreadsheetml/2006/main" count="405" uniqueCount="329">
  <si>
    <t>Единица измерения</t>
  </si>
  <si>
    <t>Факт</t>
  </si>
  <si>
    <t>Ожидаемый результат</t>
  </si>
  <si>
    <t>Результат, эффективность</t>
  </si>
  <si>
    <t>всего</t>
  </si>
  <si>
    <t>в том числе</t>
  </si>
  <si>
    <t>ФБ</t>
  </si>
  <si>
    <t>КБ</t>
  </si>
  <si>
    <t>МБ</t>
  </si>
  <si>
    <t>ВБ</t>
  </si>
  <si>
    <t>Наименование индикаторов</t>
  </si>
  <si>
    <t>Наименование программы, подпрограммы, направления, мероприятия</t>
  </si>
  <si>
    <t>План на отчетный период</t>
  </si>
  <si>
    <t>№ п/п</t>
  </si>
  <si>
    <t>1.</t>
  </si>
  <si>
    <t>2.</t>
  </si>
  <si>
    <t>3.</t>
  </si>
  <si>
    <t>Оценка эффективности</t>
  </si>
  <si>
    <t>%</t>
  </si>
  <si>
    <t>Комплексная оценка</t>
  </si>
  <si>
    <t>оценка уровня финансирования мероприятий</t>
  </si>
  <si>
    <t>выполнение мероприятий</t>
  </si>
  <si>
    <t xml:space="preserve">план </t>
  </si>
  <si>
    <t xml:space="preserve">факт </t>
  </si>
  <si>
    <t>Наименование индикатора (показателя) государственной программы</t>
  </si>
  <si>
    <t>1. оценка степени достижения цели, решения задачи государственной программы</t>
  </si>
  <si>
    <t>план</t>
  </si>
  <si>
    <t xml:space="preserve"> факт</t>
  </si>
  <si>
    <t>оценка степени достижения цели, решения задачи</t>
  </si>
  <si>
    <t>Причины невыполнения</t>
  </si>
  <si>
    <t>%  вы-полне-ния</t>
  </si>
  <si>
    <t>План по программе 
на год</t>
  </si>
  <si>
    <t>план (ФБ+КБ)</t>
  </si>
  <si>
    <t>факт (ФБ+КБ)</t>
  </si>
  <si>
    <t>Финансирования по программе на текущий год</t>
  </si>
  <si>
    <t xml:space="preserve"> Факт в отчетном периоде </t>
  </si>
  <si>
    <t>Профинансировано</t>
  </si>
  <si>
    <t>Освоено</t>
  </si>
  <si>
    <t>Оценка эффективности ГП  за 2020 год  (постановление №398 от 16.09.2020г)</t>
  </si>
  <si>
    <t>«Доступная среда в Алтайском крае»</t>
  </si>
  <si>
    <t>1Министерство социальной защиты Алтайского края (Доступная среда)</t>
  </si>
  <si>
    <t>Индикаторы программы за 12 месяцев 2020 года</t>
  </si>
  <si>
    <t>Подпрограмма: «Доступная среда в Алтайском крае»</t>
  </si>
  <si>
    <t>Цель: Создание правовых, экономических и институциональных условий, способствующих интеграции инвалидов в общество и повышению уровня их жизни</t>
  </si>
  <si>
    <t>Доля доступных для инвалидов и других МГН приоритетных объектов социальной, транспортной, инженерной инфраструктуры в общем количестве таких объектов в Алтайском крае</t>
  </si>
  <si>
    <t>Доля инвалидов, положительно оценивающих отношение населения к проблемам инвалидов, в общей численности опрошенных инвалидов в Алтайском крае</t>
  </si>
  <si>
    <t>Доля инвалидов, в отношении которых осуществлялись мероприятия по реабилитации и (или) абилитации, в общей численности инвалидов Алтайского края, имеющих такие рекомендации в индивидуальной программе реабилитации или абилитации (далее – ИПРА) (взрослые)</t>
  </si>
  <si>
    <t>Доля инвалидов, в отношении которых осуществлялись мероприятия по реабилитации и (или) абилитации, в общей численности инвалидов Алтайского края, имеющих такие рекомендации в ИПРА (дети)</t>
  </si>
  <si>
    <t>Доля занятых инвалидов трудоспособного возраста в общей численности инвалидов трудоспособного возраста Алтайского края</t>
  </si>
  <si>
    <t>Подпрограмма: «Обеспечение условий доступности приоритетных объектов и услуг в приоритетных сферах жизнедеятельности инвалидов и других маломобильных групп населения»</t>
  </si>
  <si>
    <t>Цель: 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(людей, испытывающих затруднения при самостоятельном передвижении, получении услуг, необходимой информации) в Алтайском крае</t>
  </si>
  <si>
    <t>Количество доступных для инвалидов и других МГН приоритетных объектов социальной, транспортной, инженерной инфраструктуры в Алтайском крае</t>
  </si>
  <si>
    <t>ед.</t>
  </si>
  <si>
    <t>Доля инвалидов, положительно оценивающих уровень доступности приоритетных объектов и услуг в приоритетных сферах жизнедеятельности, в общей численности опрошенных инвалидов в Алтайском крае</t>
  </si>
  <si>
    <t>Доля граждан, признающих навыки, достоинства и способности инвалидов, в общей численности опрошенных граждан в Алтайском крае</t>
  </si>
  <si>
    <t>Доля приоритетных объектов и услуг в приоритетных сферах жизнедеятельности инвалидов, нанесенных на карту доступности Алтайского края по результатам их паспортизации, в общем количестве приоритетных объектов и услуг в Алтайском крае</t>
  </si>
  <si>
    <t>Доля приоритетных объектов в сфере социальной защиты, доступных для инвалидов и других МГН, в общем количестве таких объектов в Алтайском крае</t>
  </si>
  <si>
    <t>Доля детей-инвалидов, которым созданы условия для получения качественного начального общего, основного общего, среднего общего образования, в общей численности детей-инвалидов школьного возраста в Алтайском крае</t>
  </si>
  <si>
    <t>Доля детей-инвалидов в возрасте от 5 до 18 лет, получающих дополнительное образование, в общей численности детей-инвалидов указанного возраста в Алтайском крае</t>
  </si>
  <si>
    <t>Доля приоритетных объектов органов службы занятости, доступных для инвалидов и других МГН, в общем количестве таких объектов в Алтайском крае</t>
  </si>
  <si>
    <t>Доля приоритетных объектов в сфере здравоохранения, доступных для инвалидов и других МГН, в общем количестве таких объектов в Алтайском крае</t>
  </si>
  <si>
    <t>Доля дошкольных образовательных организаций, в которых создана универсальная безбарьерная среда для инклюзивного образования детей-инвалидов, в общем количестве таких организаций в Алтайском крае</t>
  </si>
  <si>
    <t>Доля детей-инвалидов в возрасте от 1,5 до 7 лет, охваченных дошкольным образованием, в общей численности детей-инвалидов указанного возраста в Алтайском крае</t>
  </si>
  <si>
    <t>Доля общеобразовательных организаций, в которых создана универсальная безбарьерная среда для инклюзивного образования детей-инвалидов, в общем количестве таких организаций в Алтайском крае</t>
  </si>
  <si>
    <t>Доля организаций среднего профессионального образования, здания которых приспособлены для обучения лиц с ограниченными возможностями здоровья, в общем количестве таких организаций в Алтайском крае</t>
  </si>
  <si>
    <t>Доля образовательных организаций, в которых созданы условия для получения детьми-инвалидами качественного образования, в общем количестве таких организаций в Алтайском крае</t>
  </si>
  <si>
    <t>Доля инвалидов, принятых на обучение по программам среднего профессионального образования (по отношению к общей численности инвалидов, принятых на обучение по программам среднего профессионального образования в предыдущем году)</t>
  </si>
  <si>
    <t>Доля студентов из числа инвалидов, обучавшихся по программам среднего профессионального образования, выбывших по причине академической неуспеваемости, в общем количестве студентов из числа инвалидов, обучающихся по программам среднего профессионального образования</t>
  </si>
  <si>
    <t>Доля приоритетных объектов в сфере культуры, доступных для инвалидов и других МГН, в общем количестве таких объектов в Алтайском крае</t>
  </si>
  <si>
    <t>Доля приоритетных объектов транспортной инфраструктуры, доступных для инвалидов и других МГН, в общем количестве таких объектов в Алтайском крае</t>
  </si>
  <si>
    <t>Доля лиц с ограниченными возможностями здоровья и инвалидов в возрасте от 6 до 18 лет, систематически занимающихся физкультурой и спортом, в общей численности указанной категории населения в Алтайском крае</t>
  </si>
  <si>
    <t>Доля приоритетных объектов в сфере физической культуры и спорта, доступных для инвалидов и других МГН, в общем количестве таких объектов в Алтайском крае</t>
  </si>
  <si>
    <t>Доля инвалидов, обеспеченных техническими средствами реабилитации (услугами) в соответствии с федеральным перечнем реабилитационных мероприятий, технических средств реабилитации и услуг, предоставляемых инвалиду, утвержденным распоряжением Правительства Российской Федерации от 30.12.2005 № 2347-р, в рамках ИПРА, в общем количестве инвалидов в Алтайском крае, обратившихся за обеспечением их техническими средствами реабилитации, рекомендованными ИПРА инвалида (ребенка-инвалида)</t>
  </si>
  <si>
    <t>Доля трудоустроенных инвалидов в общем количестве инвалидов, обратившихся в органы службы занятости за содействием в поиске подходящей работы, в Алтайском крае</t>
  </si>
  <si>
    <t>Доля парка подвижного состава автомобильного и городского наземного электрического транспорта общего пользования, оборудованного для перевозки инвалидов и других МГН, в парке этого подвижного состава: автобусного</t>
  </si>
  <si>
    <t>Доля парка подвижного состава автомобильного и городского наземного электрического транспорта общего пользования, оборудованного для перевозки инвалидов и других МГН, в парке этого подвижного состава: трамвайного</t>
  </si>
  <si>
    <t>Доля парка подвижного состава автомобильного и городского наземного электрического транспорта общего пользования, оборудованного для перевозки инвалидов и других МГН, в парке этого подвижного состава: троллейбусного</t>
  </si>
  <si>
    <t>Подпрограмма: «Формирование системы комплексной реабилитации и абилитации инвалидов, в том числе детей-инвалидов, в Алтайском крае»</t>
  </si>
  <si>
    <t>Цель: Повышение уровня обеспеченности инвалидов, в том числе детей-инвалидов, реабилитационными и абилитационными услугами, ранней помощью, а также уровня профессионального развития и занятости, включая содействие занятости, инвалидов, в том числе детей-инвалидов, в Алтайском крае</t>
  </si>
  <si>
    <t>Доля детей целевой группы, получивших услуги ранней помощи, в общем количестве детей Алтайского края, нуждающихся в получении таких услуг</t>
  </si>
  <si>
    <t>Доля выпускников-инвалидов 9 и 11 классов, охваченных профориентационной работой, в общей численности выпускников-инвалидов Алтайского края</t>
  </si>
  <si>
    <t>Доля трудоустроенных инвалидов в общей численности инвалидов Алтайского края, нуждающихся в трудоустройстве, сведения о которых в виде выписок из ИПРА инвалидов представлены в органы службы занятости Алтайского края в отчетный период</t>
  </si>
  <si>
    <t>Доля трудоустроенных инвалидов в общей численности выпускников-инвалидов профессиональных образовательных организаций, обратившихся в органы службы занятости Алтайского края</t>
  </si>
  <si>
    <t>Доля трудоустроенных инвалидов в общей численности граждан Алтайского края, впервые признанных инвалидами и обратившихся в органы службы занятости Алтайского края</t>
  </si>
  <si>
    <t>Доля инвалидов, получивших услуги сопровождаемого проживания, в общем количестве инвалидов Алтайского края, нуждающихся в получении таких услуг</t>
  </si>
  <si>
    <t>Доля реабилитационных организаций, подлежащих включению в систему комплексной реабилитации и абилитации инвалидов, в том числе детей-инвалидов, Алтайского края в общем числе реабилитационных организаций, расположенных на территории Алтайского края</t>
  </si>
  <si>
    <t>Доля семей Алтайского края, включенных в программы ранней помощи, удовлетворенных качеством услуг ранней помощи</t>
  </si>
  <si>
    <t>Доля специалистов Алтайского края, обеспечивающих оказание реабилитационных и (или) абилитационных мероприятий инвалидам, в том числе детям-инвалидам, прошедших обучение по программам повышения квалификации и профессиональной переподготовки специалистов, в том числе по применению методик по реабилитации и абилитации инвалидов, в общей численности таких специалистов Алтайского края</t>
  </si>
  <si>
    <t>Справочно. Перечень индикаторов, не запланированных на текущий отчётный период</t>
  </si>
  <si>
    <t>Наличие нормативных правовых актов, определяющих порядок формирования в Алтайском крае доступной среды жизнедеятельности для инвалидов и других МГН</t>
  </si>
  <si>
    <t>Результаты за 12 месяцев 2020 года</t>
  </si>
  <si>
    <t>увеличение доли доступных для инвалидов и других МГН приоритетных объектов социальной, транспортной, инженерной инфраструктуры в общем количестве таких объектов в Алтайском крае до 80,6% к 2024 году;_x000D_
увеличение доли инвалидов, положительно оценивающих отношение населения к проблемам инвалидов, в общей численности опрошенных инвалидов в Алтайском крае до 64,3% к 2024 году;_x000D_
увеличение доли инвалидов, в отношении которых осуществлялись мероприятия по реабилитации и (или) абилитации, в общей численности инвалидов Алтайского края, имеющих такие рекомендации в ИПРА (взрослые), до 73,9% к 2022 году;_x000D_
увеличение доли инвалидов, в отношении которых осуществлялись мероприятия по реабилитации и (или) абилитации, в общей численности инвалидов Алтайского края, имеющих такие рекомендации в ИПРА (дети), до 75,8% к 2022 году;_x000D_
увеличение доли занятых инвалидов трудоспособного возраста в общей численности инвалидов трудоспособного возраста Алтайского края до 44,7% к 2022 году</t>
  </si>
  <si>
    <t>1) увеличение доли доступных для инвалидов и других МГН приоритетных объектов социальной, транспортной, инженерной инфраструктуры в Алтайском крае до 80,6% к 2024 году;_x000D_
2) увеличение доли инвалидов, положительно оценивающих отношение населения к проблемам инвалидов, в общей численности опрошенных инвалидов в Алтайском крае до 64,3% к 2024 году;_x000D_
3) увеличение количества доступных для инвалидов и других МГН приоритетных объектов социальной, транспортной, инженерной инфраструктуры в Алтайском крае до 170 объектов к 2024 году;_x000D_
4) увеличение доли инвалидов, положительно оценивающих уровень доступности приоритетных объектов и услуг в приоритетных сферах жизнедеятельности, в общей численности опрошенных инвалидов в Алтайском крае до 60% к 2020 году;_x000D_
5) увеличение доли граждан, признающих навыки, достоинства и способности инвалидов, в общей численности опрошенных граждан в Алтайском крае до 58,0% к 2024 году;_x000D_
6) увеличение доли приоритетных объектов и услуг в приоритетных сферах жизнедеятельности инвалидов, нанесенных на карту доступности Алтайского края по результатам их паспортизации, в общем количестве приоритетных объектов и услуг в Алтайском крае до 100,0% к 2020 году;_x000D_
7) увеличение количества нормативных правовых актов, определяющих порядок формирования доступной среды жизнедеятельности для инвалидов и других МГН, до 3 актов к 2019 году;_x000D_
8) увеличение доли приоритетных объектов в сфере социальной защиты, доступных для инвалидов и других МГН, в общем количестве таких объектов в Алтайском крае до 80,4% к 2024 году;_x000D_
9) увеличение доли детей-инвалидов, которым созданы условия для получения качественного начального общего, основного общего, среднего общего образования, в общей численности детей-инвалидов школьного возраста в Алтайском крае до 100,0% к 2020 году;_x000D_
10) увеличение доли детей-инвалидов в возрасте от 5 до 18 лет, получающих дополнительное образование, в общей численности детей-инвалидов указанного возраста в Алтайском крае до 70,0% к 2024 году;_x000D_
11) увеличение доли приоритетных объектов органов службы занятости, доступных для инвалидов и других МГН, в общем количестве таких объектов в Алтайском крае до 63,2% к 2024 году;_x000D_
12) увеличение доли приоритетных объектов в сфере здравоохранения, доступных для инвалидов и других МГН, в общем количестве таких объектов в Алтайском крае до 96,0% к 2024 году;_x000D_
13) увеличение доли дошкольных образовательных организаций, в которых создана универсальная безбарьерная среда для инклюзивного образования детей-инвалидов, в общем количестве таких организаций в Алтайском крае до 20,0% к 2021 году;_x000D_
14) увеличение доли детей-инвалидов в возрасте от 1,5 до 7 лет, охваченных дошкольным образованием, в общей численности детей-инвалидов указанного возраста в Алтайском крае до 100,0% к 2020 году;_x000D_
15) увеличение доли общеобразовательных организаций, в которых создана универсальная безбарьерная среда для инклюзивного образования детей-инвалидов, в общем количестве таких организаций в Алтайском крае до 27,6% к 2020 году;_x000D_
16) увеличение доли организаций среднего профессионального образования, здания которых приспособлены для обучения лиц с ОВЗ, в общем количестве таких организаций в Алтайском крае до 25,0% к 2020 году;_x000D_
17) увеличение доли образовательных организаций, в которых созданы условия для получения детьми-инвалидами качественного образования, в общем количестве таких организаций в Алтайском крае до 21,9% к 2020 году;_x000D_
18) увеличение доли инвалидов, принятых на обучение по программам среднего профессионального образования, по отношению к общей численности инвалидов, принятых на обучение по программам среднего профессионального образования в предыдущем году, до 107,0% к 2020 году;_x000D_
19) уменьшение доли студентов из числа инвалидов, обучавшихся по программам среднего профессионального образования, выбывших по причине академической неуспеваемости, в общем количестве студентов из числа инвалидов, обучающихся по программам среднего профессионального образования, до 7,0% к 2019 году;_x000D_
20) увеличение доли приоритетных объектов в сфере культуры, доступных для инвалидов и других МГН, в общем количестве таких объектов в Алтайском крае до 58,5% к 2019 году;_x000D_
21) увеличение доли приоритетных объектов транспортной инфраструктуры, доступных для инвалидов и других МГН, в общем количестве таких объектов в Алтайском крае до 72,0% к 2024 году;_x000D_
22) увеличение доли лиц с ОВЗ и инвалидов в возрасте от 6 до 18 лет, систематически занимающихся физкультурой и спортом, в общей численности данной категории населения в Алтайском крае до 69,0% к 2020 году;_x000D_
23) увеличение доли приоритетных объектов в сфере физической культуры и спорта, доступных для инвалидов и других МГН, в общем количестве таких объектов в Алтайском крае до 68,0% к 2019 году;_x000D_
24) увеличение доли инвалидов, обеспеченных техническими средствами реабилитации (услугами) в соответствии с федеральным перечнем в рамках ИПРА, в общем количестве инвалидов в Алтайском крае, обратившихся за обеспечением их техническими средствами реабилитации, рекомендованными ИПРА инвалида (ребенка-инвалида), до 98,1% к 2016 году;_x000D_
25) увеличение доли трудоустроенных инвалидов в общем количестве инвалидов, обратившихся в органы службы занятости за содействием в поиске подходящей работы, в Алтайском крае, до 66,5% к 2024 году;_x000D_
26) увеличение доли парка подвижного состава автомобильного и городского наземного электрического транспорта общего пользования, оборудованного для перевозки инвалидов и других МГН, в парке этого подвижного состава: автобусного - до 19,1%, трамвайного - до 3,4%, троллейбусного - до 14,9% к 2020 году</t>
  </si>
  <si>
    <t>Мероприятие: 1.1. Размещение на телевизионных и радиовещательных каналах Алтайского края информационных материалов подпрограммы 1, посвященных формированию толерантного отношения к инвалидам и другим МГН, к их проблемам</t>
  </si>
  <si>
    <t>Мероприятие: 1.2. Производство и размещение на телевизионных и радиовещательных каналах, в периодических печатных изданиях Алтайского края материалов, посвященных формированию толерантного отношения к инвалидам и другим МГН, к их проблемам</t>
  </si>
  <si>
    <t>Мероприятие: 1.3. Разработка дизайна и размещение на рекламных конструкциях в г. Барнауле баннеров социальной рекламы, посвященной формированию толерантного отношения к инвалидам и другим МГН, к их проблемам</t>
  </si>
  <si>
    <t>Мероприятие: 1.4. Организация и проведение краевых физкультурно-спортивных мероприятий для инвалидов и их сверстников, не имеющих инвалидности</t>
  </si>
  <si>
    <t>Мероприятие: 1.5. Осуществление мер материального стимулирования инваспортсменов Алтайского края</t>
  </si>
  <si>
    <t>Мероприятие: 1.6. Оказание содействия в осуществлении физкультурно-оздоровительной работы с инвалидами (в рамках взаимодействия с общественной организацией «Физкультурно-оздоровительный клуб инвалидов Инваспорт» Алтайского края)</t>
  </si>
  <si>
    <t>Мероприятие: 2.1. Внесение изменений в план мероприятий («дорожную карту») Алтайского края «Повышение значений показателей доступности для инвалидов объектов и услуг в сферах социальной защиты, труда и занятости, здравоохранения, образования, культуры, транспорта, связи, физической культуры и спорта, торговли, жилищно-коммунального хозяйства и градостроительства» (утвержден постановлением Администрации Алтайского края от  25.09.2015 № 373)</t>
  </si>
  <si>
    <t>Мероприятие: 2.2. Внесение изменений в административные регламенты, определяющие порядок формирования в Алтайском крае доступной среды жизнедеятельности для инвалидов и других МГН</t>
  </si>
  <si>
    <t>Мероприятие: 2.3. Создание карты доступности объектов и услуг в Алтайском крае</t>
  </si>
  <si>
    <t>Мероприятие: 2.4. Обучение русскому жестовому языку переводчиков в сфере профессиональной коммуникации неслышащих и переводчиков в сфере профессиональной коммуникации лиц с нарушениями слуха и зрения, в том числе тифлокомментаторов</t>
  </si>
  <si>
    <t>Мероприятие: 2.5. Проведение семинаров с организаторами спорта для инвалидов, краевого семинара-конкурса «Лучший тренер»</t>
  </si>
  <si>
    <t>Мероприятие: 3. 1. Адаптация подведомственных Минсоцзащите Алтайского края организаций для предоставления услуг инвалидам и другим МГН в соответствии с требованиями строительных норм и правил по обеспечению их доступности (установка пандусов, поручней, кнопок вызова, расширение дверных проемов и др.)</t>
  </si>
  <si>
    <t>Мероприятие: 3. 2. Адаптация организаций здравоохранения для обслуживания инвалидов и других МГН в соответствии с требованиями строительных норм и правил по обеспечению их доступности (установка пандусов, поручней, расширение дверных проемов, приспособление путей движения внутри зданий и др.)</t>
  </si>
  <si>
    <t>Мероприятие: 3. 3. Создание в общеобразовательных организациях условий для инклюзивного образования детей-инвалидов, включая создание универсальной безбарьерной среды для беспрепятственного доступа и оснащение общеобразовательных организаций специальным оборудованием, в том числе учебным, реабилитационным, компьютерным</t>
  </si>
  <si>
    <t>Мероприятие: 3. 4. Создание в дошкольных образовательных организациях условий для инклюзивного образования детей-инвалидов, включая создание универсальной безбарьерной среды для беспрепятственного доступа и оснащение дошкольных образовательных организаций специальным оборудованием, в том числе учебным, реабилитационным, компьютерным</t>
  </si>
  <si>
    <t>Мероприятие: 3. 5. Адаптация и создание в профессиональных образовательных организациях универсальной безбарьерной среды для обеспечения совместного обучения инвалидов и лиц, не имеющих нарушений здоровья (установка пандусов, поручней, подъемных устройств, расширение дверных проемов, приспособление путей движения внутри зданий и др.)</t>
  </si>
  <si>
    <t>Мероприятие: 3. 6. Создание в образовательных организациях дополнительного образования условий для инклюзивного образования детей-инвалидов</t>
  </si>
  <si>
    <t>Мероприятие: 3. 7. Адаптация учреждений физической культуры и спорта для предоставления услуг инвалидам и другим МГН в соответствии с требованиями строительных норм и правил по обеспечению их доступности (установка пандусов, поручней, расширение дверных проемов и др.)</t>
  </si>
  <si>
    <t>Мероприятие: 3. 8. Адаптация учреждений культуры для предоставления услуг инвалидам и другим МГН в соответствии с требованиями строительных норм и правил по обеспечению их доступности (установка пандусов, поручней, расширение дверных проемов и др.)</t>
  </si>
  <si>
    <t>Мероприятие: 3. 9. Оборудование пешеходных и транспортных коммуникаций вблизи социально значимых объектов</t>
  </si>
  <si>
    <t>Мероприятие: 3.10. Создание базовой профессиональной образовательной организации, обеспечивающей поддержку региональной системы инклюзивного профессионального образования инвалидов</t>
  </si>
  <si>
    <t>Мероприятие: 3.11. Обеспечение инвалидов техническими средствами реабилитации и отдельных категорий граждан протезами (кроме зубных протезов), протезно-ортопедическими изделиями</t>
  </si>
  <si>
    <t>Мероприятие: 3.12. Организация в подведомственных Минсоцзащите Алтайского края организациях социального обслуживания проката технических средств реабилитации</t>
  </si>
  <si>
    <t>Мероприятие: 3.13. Оказание материальной помощи инвалидам на приобретение технических средств реабилитации, не входящих в федеральный перечень реабилитационных мероприятий, технических средств реабилитации и услуг, предоставляемых инвалиду, утвержденный распоряжением Правительства Российской Федерации от 30.12.2005 № 2347-р</t>
  </si>
  <si>
    <t>Мероприятие: 3.14. Централизованное приобретение для библиотек Алтайского края специальной литературы (изданий на различных носителях информации, с рельефно-точечным шрифтом, «говорящих книг» в электронном формате для незрячих и слабовидящих)</t>
  </si>
  <si>
    <t>Мероприятие: 3.15. Субтитрирование региональных новостных (информационных) программ ГТРК «Алтай», телеканала «Катунь 24» (по будням)</t>
  </si>
  <si>
    <t>Мероприятие: 3.16. Организация работы круглосуточных диспетчерских центров связи для инвалидов по слуху с целью оказания экстренной и иной социальной помощи</t>
  </si>
  <si>
    <t>Мероприятие: 3.17. Поддержка мероприятий в области социальной политики краевых общественных организаций инвалидов и ветеранов</t>
  </si>
  <si>
    <t>Мероприятие: 3.18. Организация профессионального обучения и дополнительного профессионального образования инвалидов по направлению органов службы занятости</t>
  </si>
  <si>
    <t>Мероприятие: 3.19. Содействие трудоустройству инвалидов, в том числе на временные рабочие места</t>
  </si>
  <si>
    <t>Мероприятие: 3.20. Взаимодействие с коммерческими организациями, занимающимися кинопоказом, с целью обеспечения закупки и установки ими оборудования для осуществления кинопоказов с подготовленным субтитрированием и тифлокомментированием</t>
  </si>
  <si>
    <t>Мероприятие: 3.21. Адаптация объектов транспортной инфраструктуры для предоставления услуг инвалидам и другим МГН в соответствии с требованиями строительных норм и правил по обеспечению их доступности</t>
  </si>
  <si>
    <t>Мероприятие: 3.22. Модернизация подвижного состава автомобильного и городского наземного электрического транспорта общего пользования (закупка оборудованного транспорта и дооборудование имеющегося для перевозки инвалидов и других МГН)</t>
  </si>
  <si>
    <t>Мероприятие: 3.23. Поддержка учреждений спортивной направленности по адаптивной физической культуре и спорту</t>
  </si>
  <si>
    <t>1) увеличение доли инвалидов, в отношении которых осуществлялись мероприятия по реабилитации и (или) абилитации, в общей численности инвалидов Алтайского края, имеющих такие рекомендации в ИПРА (взрослые), до 73,9% к 2022 году;_x000D_
2) увеличение доли инвалидов, в отношении которых осуществлялись мероприятия по реабилитации и (или) абилитации, в общей численности инвалидов Алтайского края, имеющих такие рекомендации в ИПРА (дети), до 75,8% к 2022 году;_x000D_
3) увеличение доли детей целевой группы, получивших услуги ранней помощи, в общем количестве детей Алтайского края, нуждающихся в получении таких услуг, до 97,0% к 2022 году;_x000D_
4) увеличение доли занятых инвалидов трудоспособного возраста в общей численности инвалидов трудоспособного возраста Алтайского края до 44,7% к 2022 году;_x000D_
5) увеличение доли выпускников-инвалидов 9 и 11 классов, охваченных профориентационной работой, в общей численности выпускников-инвалидов Алтайского края до 100,0% к 2022 году;_x000D_
6) увеличение доли трудоустроенных инвалидов в общей численности инвалидов Алтайского края, нуждающихся в трудоустройстве, сведения о которых в виде выписок из ИПРА инвалидов представлены в органы службы занятости Алтайского края в отчетный период, до 60,0% к 2022 году;_x000D_
7) увеличение доли трудоустроенных инвалидов в общей численности выпускников-инвалидов профессиональных образовательных организаций, обратившихся в органы службы занятости Алтайского края, до 75,0% к 2022 году;_x000D_
8) увеличение доли трудоустроенных инвалидов в общей численности граждан Алтайского края, впервые признанных инвалидами и обратившихся в органы службы занятости Алтайского края, до 80,0% к 2022 году;_x000D_
9) увеличение доли реабилитационных организаций, подлежащих включению в систему комплексной реабилитации и абилитации инвалидов, в том числе детей-инвалидов, Алтайского края в общем числе реабилитационных организаций, расположенных на территории Алтайского края, до 84,0% к 2022 году;_x000D_
10) увеличение доли семей Алтайского края, включенных в программы ранней помощи, удовлетворенных качеством услуг ранней помощи, до 100% к 2022 году;_x000D_
11) увеличение доли специалистов Алтайского края, обеспечивающих оказание реабилитационных и (или) абилитационных мероприятий инвалидам, в том числе детям-инвалидам, прошедших обучение по программам повышения квалификации и профессиональной переподготовки специалистов, в том числе по применению методик по реабилитации и абилитации инвалидов, в общей численности таких специалистов Алтайского края до 75,0% к 2022 году;_x000D_
12) увеличение доли инвалидов, получивших услуги сопровождаемого проживания, в общем количестве инвалидов Алтайского края, нуждающихся в получении таких услуг, до 49,9% к 2023 году</t>
  </si>
  <si>
    <t>Мероприятие: 1.1. Анализ имеющегося опыта оказания социально-медицинских, социально-психологических, социально-педагогических услуг, а также услуг в целях повышения коммуникативного потенциала получателей социальных услуг, имеющих ограничения жизнедеятельности, в том числе детей-инвалидов</t>
  </si>
  <si>
    <t>Мероприятие: 1.2. Анализ и оценка эффективности внедряемых технологий предоставления социально-медицинской, социально-педагогической и социально-психологической помощи инвалидам, детям-инвалидам и их семьям</t>
  </si>
  <si>
    <t>Мероприятие: 1.3. Организация и проведение семинаров, совещаний, круглых столов для специалистов по вопросам оказания комплексной реабилитации</t>
  </si>
  <si>
    <t>Мероприятие: 1.4. Анализ функциональности имеющегося оборудования и технических средств реабилитации (далее – ТСР) в организациях социального обслуживания, оказывающих социально-реабилитационные услуги</t>
  </si>
  <si>
    <t>Мероприятие: 1.5. Проведение один раз в полугодие анализа выполнения мероприятий, рекомендованных индивидуальной программой реабилитации или абилитации (далее – ИПРА) инвалидов и детей-инвалидов</t>
  </si>
  <si>
    <t>Мероприятие: 1.6. Внедрение скрининга развития детей раннего возраста на педиатрических участках в краевых медицинских организациях, оказывающих первичную медико-санитарную помощь детскому населению</t>
  </si>
  <si>
    <t>Мероприятие: 1.7. Обеспечение сопровождения семьи специалистом по социальной работе в случае рождения ребенка с врожденными нарушениями здоровья (по месту жительства) в рамках предоставления социального обслуживания на дому ребенка-инвалида</t>
  </si>
  <si>
    <t>Мероприятие: 1.8. Организация выездных форм консультативной работы (консультирование специалистами семей с детьми-инвалидами)</t>
  </si>
  <si>
    <t>Мероприятие: 1.9. Мониторинг функционирования консультационных центров</t>
  </si>
  <si>
    <t>Мероприятие: 2.1. Организация профессионального обучения и дополнительного профессионального образования инвалидов по направлению органов службы занятости</t>
  </si>
  <si>
    <t>Мероприятие: 2.2. Проведение чемпионата Алтайского края «Абилимпикс»</t>
  </si>
  <si>
    <t>Мероприятие: 2.3. Оснащение реабилитационным оборудованием профессиональных образовательных организаций, осуществляющих (предоставляющих) реабилитационные услуги (мероприятия) инвалидам и детям инвалидам</t>
  </si>
  <si>
    <t>Мероприятие: 2.4. Функционирование базовой профессиональной образовательной организации, обеспечивающей поддержку региональной системы инклюзивного профессионального образования инвалидов</t>
  </si>
  <si>
    <t>Мероприятие: 2.5. Организация содействия трудоустройству инвалидов из числа выпускников профессиональных образовательных организаций и образовательных организаций высшего образования</t>
  </si>
  <si>
    <t>Мероприятие: 2.6. Организация сопровождения при содействии занятости инвалидов, в том числе инвалидов молодого возраста</t>
  </si>
  <si>
    <t>Мероприятие: 2.7. Формирование краевого банка работодателей, имеющих инфраструктурную доступность рабочих мест для трудоустройства инвалидов, в том числе молодого возраста</t>
  </si>
  <si>
    <t>Мероприятие: 3.1. Разработка нормативных правовых и иных правовых актов Алтайского края по организации межведомственного взаимодействия реабилита-ционных организаций, обеспечивающего систему комплексной реабилитации и абилитации инвалидов, в том числе детей-инвалидов, преемственность в работе с инвалидами, в том числе с детьми-инвалидами, и их сопровождение в соответствии с федеральными нормативными правовыми ак-тами: разработка и принятие единого нормативного акта, регламентирующего развитие и деятельность организаций, включенных в систему комплексной реабилитации и абилитации инвалидов, в том числе детей-инвалидов, оказывающих реабилитационные мероприятия; разработка методических рекомендаций для специалистов, оказывающих реабилитационные услуги</t>
  </si>
  <si>
    <t>Мероприятие: 3.2. Формирование и ведение реестра организаций, предоставляющих реабилитационные и абилитационные мероприятия инвалидам и детям-инвалидам</t>
  </si>
  <si>
    <t>Мероприятие: 3.3. Организация работы ресурсного центра на базе КГБУЗ «Алтайский краевой клинический центр охраны материнства и детства» по вопросам оказания ранней комплексной помощи детям с нарушением в развитии</t>
  </si>
  <si>
    <t>Мероприятие: 3.4. Создание ресурсного центра, обеспечивающего формирование программ ранней помощи, методическое сопровождение деятельности специалистов социального обслуживания</t>
  </si>
  <si>
    <t>Мероприятие: 3.5. Разработка и принятие единого нормативного акта, регламентирующего развитие и деятельность организаций, оказывающих услуги ранней помощи в Алтайском крае</t>
  </si>
  <si>
    <t>Мероприятие: 4. 1. Оснащение реабилитационным оборудованием организаций нестационарного социального обслуживания, осуществляющих социальную реабилитацию инвалидов, в том числе детей-инвалидов</t>
  </si>
  <si>
    <t>Мероприятие: 4. 2. Оснащение организаций стационарного социального обслуживания реабилитационным оборудованием, необходимым для комплексной реабилитации и абилитации инвалидов, в том числе детей-инвалидов</t>
  </si>
  <si>
    <t>Мероприятие: 4. 3. Оснащение центров занятости населения, осуществляющих профессиональную реабилитацию инвалидов, компьютерной техникой, оргтехникой и программным обеспечением в целях организации реабилитационных мероприятий</t>
  </si>
  <si>
    <t>Мероприятие: 4. 4. Оснащение медицинских организаций КГБУЗ "Городская детская больница N 1, г. Барнаул", КГБУЗ "Краевой психоневрологический детский санаторий", КГБУЗ "Детский санаторий "Медуница г. Рубцовска", КГБУЗ "Городская детская поликлиника N 5, г. Барнаула", КГБУЗ "Городская детская поликлиника N 2, г. Бийска" медицинским оборудованием для оказания медицинской реабилитации</t>
  </si>
  <si>
    <t>Мероприятие: 4. 5. Приобретение реабилитационного оборудования в целях организации технологии сопровождаемого проживания инвалидов</t>
  </si>
  <si>
    <t>Мероприятие: 4. 6. Внедрение технологии «Тренировочная квартира» на базе КГБСУСО «Мамонтовский психоневрологический интернат», КГБСУСО «Бобровский психоневрологический интернат», КГБСУСО «Тюменцевский детский психоневрологический интернат»</t>
  </si>
  <si>
    <t>Мероприятие: 4. 7. Оснащение библиотек Алтайского края реабилитационным оборудованием для оказания реабилитационных и абилитационных услуг (мероприятий) инвалидам и детям-инвалидам</t>
  </si>
  <si>
    <t>Мероприятие: 4. 8. Оснащение детских школ искусств реабилитационным оборудованием с целью оказания реабилитационных услуг</t>
  </si>
  <si>
    <t>Мероприятие: 4. 9. Создание регионального центра по развитию адаптивных видов спорта</t>
  </si>
  <si>
    <t>Мероприятие: 4.10. Поддержка организаций спортивной направленности по адаптивной физической культуре и спорту</t>
  </si>
  <si>
    <t>Мероприятие: 4.11. Организация и проведение краевых физкультурно-спортивных мероприятий для инвалидов и их сверстников, не имеющих инвалидности</t>
  </si>
  <si>
    <t>Мероприятие: 4.12. Приобретение реабилитационного оборудования для развития адаптивной физической культуры и спорта с целью предоставления услуг для инвалидов, в том числе детей-инвалидов</t>
  </si>
  <si>
    <t>Мероприятие: 4.13. Создание, эксплуатация и развитие информационной системы с целью формирования сведений об оказании реабилитационных и (или) абилитационных услуг инвалидам, детям-инвалидам, услуг ранней помощи детям целевой группы</t>
  </si>
  <si>
    <t>Мероприятие: 4.14. Освещение в средствах массовой коммуникации (телевизионные и радиовещательные каналы, периодические печатные издания) информационных материалов по вопросам комплексной реабилитации (абилитации) инвалидов, детей-инвалидов</t>
  </si>
  <si>
    <t>Мероприятие: 4.15. Размещение информации о возможности получения социально-реабилитационной помощи инвалидам и детям-инвалидам, семьям, воспитывающим детей-инвалидов</t>
  </si>
  <si>
    <t>Мероприятие: 4.16. Организация взаимодействия с некоммерческими организациями (имеющими в составе добровольцев и волонтеров), обеспечивающими реабилитацию и абилитацию инвалидов и детей-инвалидов</t>
  </si>
  <si>
    <t>Мероприятие: 4.17. Оснащение реабилитационным оборудованием краевых государственных отдельных общеобразовательных организаций для обучающихся с ОВЗ, детей-инвалидов</t>
  </si>
  <si>
    <t>Мероприятие: 4.18. Реализация программ активной поддержки родителей, воспитывающих детей раннего возраста с нарушениями развития</t>
  </si>
  <si>
    <t>Мероприятие: 4.19. Проведение специализированных реабилитационных сезонов «Мать и дитя» на базе краевых реабилитационных центров для детей и подростков с ОВЗ</t>
  </si>
  <si>
    <t>Мероприятие: 4.20. Разработка информационных брошюр, буклетов, стоек, размещение информации на сайтах органов исполнительной власти Алтайского края в целях обеспечения информирования родителей о возможных проблемах в развитии детей и системе ранней помощи в Алтайском крае</t>
  </si>
  <si>
    <t>Мероприятие: 4.21. Мониторинг деятельности организаций (структурных подразделений) и обеспеченности услугами ранней помощи и медицинской реабилитацией</t>
  </si>
  <si>
    <t>Мероприятие: 4.22. Оснащение медицинским оборудованием для медицинской реабилитации отделения комплексной реабилитации на 30 круглосуточных коек, открытого на базе КГБУЗ "Алтайский краевой клинический центр охраны материнства и детства", для детей с патологией нервной и опорно-двигательной систем</t>
  </si>
  <si>
    <t>Мероприятие: 4.23. Поддержка и развитие вариативных форм дошкольного образования для детей раннего возраста (группы раннего развития, консультационные центры, адаптационные группы, детско-родительские клубы «Мамина школа» и т.д.)</t>
  </si>
  <si>
    <t>Мероприятие: 4.24. Организация и проведение краевого фестиваля-ярмарки инновационных социальных практик «В фокусе – семья»</t>
  </si>
  <si>
    <t>Мероприятие: 4.25. Представление эффективных практик на Всероссийской выставке-форуме «Вместе – ради детей»</t>
  </si>
  <si>
    <t>Мероприятие: 4.26. Освещение в средствах массовой информации сведений о реализации мероприятий по ранней помощи</t>
  </si>
  <si>
    <t>Мероприятие: 4.27. Обучение специалистов организаций нестационарного социального обслуживания, подведомственных Минсоцзащите Алтайского края, технологиям оказания услуг по реабилитации инвалидов, детей-инвалидов</t>
  </si>
  <si>
    <t>Мероприятие: 4.28. Обучение специалистов центров занятости населения технологиям реабилитации инвалидов, детей-инвалидов и детей с ОВЗ</t>
  </si>
  <si>
    <t>Мероприятие: 4.29. Обучение специалистов стационарных организаций социального обслуживания, подведомственных Минсоцзащите Алтайского края, оказывающих реабилитационную и абилитационную помощь</t>
  </si>
  <si>
    <t>Мероприятие: 4.30. Обучение специалистов технологиям оказания услуг по ранней помощи</t>
  </si>
  <si>
    <t>Мероприятие: 4.31. Повышение квалификации специалистов отделений реабилитации медицинских организаций, оказывающих специализированную медицинскую помощь по профилю «медицинская реабилитация»</t>
  </si>
  <si>
    <t>Мероприятие: 4.32. Повышение квалификации специалистов по адаптивной физической культуре и спорту</t>
  </si>
  <si>
    <t>Мероприятие: 4.33. Проведение курсов повышения квалификации для преподавателей детских школ искусств, работающих с детьми-инвалидами, с целью их обучения технологиям реабилитации и абилитации инвалидов</t>
  </si>
  <si>
    <t>Мероприятие: 4.34. Проведение курсов повышения квалификации для специалистов библиотек, на базе которых осуществляется реабилитация и абилитация инвалидов</t>
  </si>
  <si>
    <t>Мероприятие: 4.35. Проведение курсов повышения квалификации для работников музеев с целью их обучения технологиям реабилитации и абилитации инвалидов</t>
  </si>
  <si>
    <t>Мероприятие: 4.36. Формирование условий для развития сопровождаемого проживания инвалидов</t>
  </si>
  <si>
    <t>Финансирование государственных программ за 12 месяцев 2020 года, тыс.рублей</t>
  </si>
  <si>
    <t>«Доступная среда в Алтайском крае», прочие</t>
  </si>
  <si>
    <t>Подпрограмма: «Обеспечение условий доступности приоритетных объектов и услуг в приоритетных сферах жизнедеятельности инвалидов и других маломобильных групп населения», прочие</t>
  </si>
  <si>
    <t>1.1. Размещение на телевизионных и радиовещательных каналах Алтайского края информационных материалов подпрограммы 1, посвященных формированию толерантного отношения к инвалидам и другим МГН, к их проблемам, прочие</t>
  </si>
  <si>
    <t>1.2. Производство и размещение на телевизионных и радиовещательных каналах, в периодических печатных изданиях Алтайского края материалов, посвященных формированию толерантного отношения к инвалидам и другим МГН, к их проблемам, прочие</t>
  </si>
  <si>
    <t>1.3. Разработка дизайна и размещение на рекламных конструкциях в г. Барнауле баннеров социальной рекламы, посвященной формированию толерантного отношения к инвалидам и другим МГН, к их проблемам, прочие</t>
  </si>
  <si>
    <t>1.4. Организация и проведение краевых физкультурно-спортивных мероприятий для инвалидов и их сверстников, не имеющих инвалидности, прочие</t>
  </si>
  <si>
    <t>1.5. Осуществление мер материального стимулирования инваспортсменов Алтайского края, прочие</t>
  </si>
  <si>
    <t>1.6. Оказание содействия в осуществлении физкультурно-оздоровительной работы с инвалидами (в рамках взаимодействия с общественной организацией «Физкультурно-оздоровительный клуб инвалидов Инваспорт» Алтайского края), прочие</t>
  </si>
  <si>
    <t>2.4. Обучение русскому жестовому языку переводчиков в сфере профессиональной коммуникации неслышащих и переводчиков в сфере профессиональной коммуникации лиц с нарушениями слуха и зрения, в том числе тифлокомментаторов, прочие</t>
  </si>
  <si>
    <t>2.5. Проведение семинаров с организаторами спорта для инвалидов, краевого семинара-конкурса «Лучший тренер», прочие</t>
  </si>
  <si>
    <t>3. 1. Адаптация подведомственных Минсоцзащите Алтайского края организаций для предоставления услуг инвалидам и другим МГН в соответствии с требованиями строительных норм и правил по обеспечению их доступности (установка пандусов, поручней, кнопок вызова, расширение дверных проемов и др.), прочие</t>
  </si>
  <si>
    <t>3. 2. Адаптация организаций здравоохранения для обслуживания инвалидов и других МГН в соответствии с требованиями строительных норм и правил по обеспечению их доступности (установка пандусов, поручней, расширение дверных проемов, приспособление путей движения внутри зданий и др.), прочие</t>
  </si>
  <si>
    <t>3. 3. Создание в общеобразовательных организациях условий для инклюзивного образования детей-инвалидов, включая создание универсальной безбарьерной среды для беспрепятственного доступа и оснащение общеобразовательных организаций специальным оборудованием, в том числе учебным, реабилитационным, компьютерным, прочие</t>
  </si>
  <si>
    <t>3. 4. Создание в дошкольных образовательных организациях условий для инклюзивного образования детей-инвалидов, включая создание универсальной безбарьерной среды для беспрепятственного доступа и оснащение дошкольных образовательных организаций специальным оборудованием, в том числе учебным, реабилитационным, компьютерным, прочие</t>
  </si>
  <si>
    <t>3. 5. Адаптация и создание в профессиональных образовательных организациях универсальной безбарьерной среды для обеспечения совместного обучения инвалидов и лиц, не имеющих нарушений здоровья (установка пандусов, поручней, подъемных устройств, расширение дверных проемов, приспособление путей движения внутри зданий и др.), прочие</t>
  </si>
  <si>
    <t>3. 6. Создание в образовательных организациях дополнительного образования условий для инклюзивного образования детей-инвалидов, прочие</t>
  </si>
  <si>
    <t>3. 7. Адаптация учреждений физической культуры и спорта для предоставления услуг инвалидам и другим МГН в соответствии с требованиями строительных норм и правил по обеспечению их доступности (установка пандусов, поручней, расширение дверных проемов и др.), прочие</t>
  </si>
  <si>
    <t>3. 8. Адаптация учреждений культуры для предоставления услуг инвалидам и другим МГН в соответствии с требованиями строительных норм и правил по обеспечению их доступности (установка пандусов, поручней, расширение дверных проемов и др.), прочие</t>
  </si>
  <si>
    <t>3. 9. Оборудование пешеходных и транспортных коммуникаций вблизи социально значимых объектов, прочие</t>
  </si>
  <si>
    <t>3.10. Создание базовой профессиональной образовательной организации, обеспечивающей поддержку региональной системы инклюзивного профессионального образования инвалидов, прочие</t>
  </si>
  <si>
    <t>3.11. Обеспечение инвалидов техническими средствами реабилитации и отдельных категорий граждан протезами (кроме зубных протезов), протезно-ортопедическими изделиями, прочие</t>
  </si>
  <si>
    <t>3.12. Организация в подведомственных Минсоцзащите Алтайского края организациях социального обслуживания проката технических средств реабилитации, прочие</t>
  </si>
  <si>
    <t>3.13. Оказание материальной помощи инвалидам на приобретение технических средств реабилитации, не входящих в федеральный перечень реабилитационных мероприятий, технических средств реабилитации и услуг, предоставляемых инвалиду, утвержденный распоряжением Правительства Российской Федерации от 30.12.2005 № 2347-р, прочие</t>
  </si>
  <si>
    <t>3.14. Централизованное приобретение для библиотек Алтайского края специальной литературы (изданий на различных носителях информации, с рельефно-точечным шрифтом, «говорящих книг» в электронном формате для незрячих и слабовидящих), прочие</t>
  </si>
  <si>
    <t>3.15. Субтитрирование региональных новостных (информационных) программ ГТРК «Алтай», телеканала «Катунь 24» (по будням), прочие</t>
  </si>
  <si>
    <t>3.16. Организация работы круглосуточных диспетчерских центров связи для инвалидов по слуху с целью оказания экстренной и иной социальной помощи, прочие</t>
  </si>
  <si>
    <t>3.17. Поддержка мероприятий в области социальной политики краевых общественных организаций инвалидов и ветеранов, прочие</t>
  </si>
  <si>
    <t>3.18. Организация профессионального обучения и дополнительного профессионального образования инвалидов по направлению органов службы занятости, прочие</t>
  </si>
  <si>
    <t>3.19. Содействие трудоустройству инвалидов, в том числе на временные рабочие места, прочие</t>
  </si>
  <si>
    <t>3.21. Адаптация объектов транспортной инфраструктуры для предоставления услуг инвалидам и другим МГН в соответствии с требованиями строительных норм и правил по обеспечению их доступности, прочие</t>
  </si>
  <si>
    <t>3.22. Модернизация подвижного состава автомобильного и городского наземного электрического транспорта общего пользования (закупка оборудованного транспорта и дооборудование имеющегося для перевозки инвалидов и других МГН), прочие</t>
  </si>
  <si>
    <t>3.23. Поддержка учреждений спортивной направленности по адаптивной физической культуре и спорту, прочие</t>
  </si>
  <si>
    <t>Подпрограмма: «Формирование системы комплексной реабилитации и абилитации инвалидов, в том числе детей-инвалидов, в Алтайском крае», прочие</t>
  </si>
  <si>
    <t>2.3. Оснащение реабилитационным оборудованием профессиональных образовательных организаций, осуществляющих (предоставляющих) реабилитационные услуги (мероприятия) инвалидам и детям инвалидам, прочие</t>
  </si>
  <si>
    <t>4. 1. Оснащение реабилитационным оборудованием организаций нестационарного социального обслуживания, осуществляющих социальную реабилитацию инвалидов, в том числе детей-инвалидов, прочие</t>
  </si>
  <si>
    <t>4. 2. Оснащение организаций стационарного социального обслуживания реабилитационным оборудованием, необходимым для комплексной реабилитации и абилитации инвалидов, в том числе детей-инвалидов, прочие</t>
  </si>
  <si>
    <t>4. 3. Оснащение центров занятости населения, осуществляющих профессиональную реабилитацию инвалидов, компьютерной техникой, оргтехникой и программным обеспечением в целях организации реабилитационных мероприятий, прочие</t>
  </si>
  <si>
    <t>4. 4. Оснащение медицинских организаций КГБУЗ "Городская детская больница N 1, г. Барнаул", КГБУЗ "Краевой психоневрологический детский санаторий", КГБУЗ "Детский санаторий "Медуница г. Рубцовска", КГБУЗ "Городская детская поликлиника N 5, г. Барнаула", КГБУЗ "Городская детская поликлиника N 2, г. Бийска" медицинским оборудованием для оказания медицинской реабилитации, прочие</t>
  </si>
  <si>
    <t>4. 5. Приобретение реабилитационного оборудования в целях организации технологии сопровождаемого проживания инвалидов, прочие</t>
  </si>
  <si>
    <t>4. 7. Оснащение библиотек Алтайского края реабилитационным оборудованием для оказания реабилитационных и абилитационных услуг (мероприятий) инвалидам и детям-инвалидам, прочие</t>
  </si>
  <si>
    <t>4. 8. Оснащение детских школ искусств реабилитационным оборудованием с целью оказания реабилитационных услуг, прочие</t>
  </si>
  <si>
    <t>4.12. Приобретение реабилитационного оборудования для развития адаптивной физической культуры и спорта с целью предоставления услуг для инвалидов, в том числе детей-инвалидов, прочие</t>
  </si>
  <si>
    <t>4.13. Создание, эксплуатация и развитие информационной системы с целью формирования сведений об оказании реабилитационных и (или) абилитационных услуг инвалидам, детям-инвалидам, услуг ранней помощи детям целевой группы, прочие</t>
  </si>
  <si>
    <t>4.17. Оснащение реабилитационным оборудованием краевых государственных отдельных общеобразовательных организаций для обучающихся с ОВЗ, детей-инвалидов, прочие</t>
  </si>
  <si>
    <t>4.22. Оснащение медицинским оборудованием для медицинской реабилитации отделения комплексной реабилитации на 30 круглосуточных коек, открытого на базе КГБУЗ "Алтайский краевой клинический центр охраны материнства и детства", для детей с патологией нервной и опорно-двигательной систем, прочие</t>
  </si>
  <si>
    <t>4.27. Обучение специалистов организаций нестационарного социального обслуживания, подведомственных Минсоцзащите Алтайского края, технологиям оказания услуг по реабилитации инвалидов, детей-инвалидов, прочие</t>
  </si>
  <si>
    <t>4.28. Обучение специалистов центров занятости населения технологиям реабилитации инвалидов, детей-инвалидов и детей с ОВЗ, прочие</t>
  </si>
  <si>
    <t>4.29. Обучение специалистов стационарных организаций социального обслуживания, подведомственных Минсоцзащите Алтайского края, оказывающих реабилитационную и абилитационную помощь, прочие</t>
  </si>
  <si>
    <t>4.30. Обучение специалистов технологиям оказания услуг по ранней помощи, прочие</t>
  </si>
  <si>
    <t>4.31. Повышение квалификации специалистов отделений реабилитации медицинских организаций, оказывающих специализированную медицинскую помощь по профилю «медицинская реабилитация», прочие</t>
  </si>
  <si>
    <t>4.32. Повышение квалификации специалистов по адаптивной физической культуре и спорту, прочие</t>
  </si>
  <si>
    <t>4.33. Проведение курсов повышения квалификации для преподавателей детских школ искусств, работающих с детьми-инвалидами, с целью их обучения технологиям реабилитации и абилитации инвалидов, прочие</t>
  </si>
  <si>
    <t>4.34. Проведение курсов повышения квалификации для специалистов библиотек, на базе которых осуществляется реабилитация и абилитация инвалидов, прочие</t>
  </si>
  <si>
    <t>4.35. Проведение курсов повышения квалификации для работников музеев с целью их обучения технологиям реабилитации и абилитации инвалидов, прочие</t>
  </si>
  <si>
    <t>соблюдение режима самоизоляции, в связи с принятием огранечительных мер по нераспространению новой коронавирусной инфекции</t>
  </si>
  <si>
    <t xml:space="preserve"> недофинансирование мероприятия из средств Фонда социального страхования. При запланиро-ванном объеме финансирования данного мероприятия в размере 407535,5 тыс. рублей фактически выделено 407442,5 тыс. рублей, а также в связи с отказами (по различным причинам) инвалидов от ТСР, что не позволило обеспечить инвалидов техническими средствами реабилитации в запланированном объеме.</t>
  </si>
  <si>
    <t>В связи со сложившейся ситуацией, связанной с распространением новой коронавирусной инфекцией "COVID-19", вызвавшей снижение пассажиропотока в годовом выражении около 35% по всем видам транспорта, и как следствие сложным финансовым положением, предприятиями не осуществлялось оборудование подвижного сосотава для МГН.</t>
  </si>
  <si>
    <t>соблюдение режима самоизоляции, в связи с принятием огранечительных мер по нераспространению новой коронавирусной инфекции "COVID-19"</t>
  </si>
  <si>
    <t>самоизоляции, в связи с принятием огранечительных мер по нераспространению новой коронавирусной инфекции "COVID-19"</t>
  </si>
  <si>
    <t xml:space="preserve">В соотвтетствии с постановлением Администрации Алтайского края от 29.04.2016 № 152 государственной программы Алтайского края «Доступная среда в Алтайском крае» состоит из двух подпрограмм:
подпрограмма 1 «Обеспечение условий доступности приоритетных объектов и услуг в приоритетных сферах жизнедеятельности инвалидов и других маломобильных групп населения». Срок действия программы - до 2024 года;                подпрограмма 2 «Формирование системы комплексной реабилитации и абилитации инвалидов, в том числе детей-инвалидов, в Алтайском крае». Срок реализации до 2023 года. Из 30 целевых показателей, установленных в подпрограмме 1 на 2020 год,  не в полной мере выполены 5 показателей:                                 доля занятых инвалидов трудоспособного возраста в общей численности инвалидов трудоспособного возраста Алтайского края - факт 20,54% при плане 40%;                                                доля трудоустроенных инвалидов в общем количестве инвалидов, обратившихся в органы службы занятости за содействием в поиске подходящей работы, в Алтайском крае - факт 28,6 при плане 65,7;
доля парка подвижного состава автомобильного и городского наземного электрического транспорта общего пользования, оборудованного для перевозки инвалидов и других МГН, в парке этого подвижного состава (трамвайного) - факт 2,0 % при плане 3,4 %;
доля парка подвижного состава автомобильного и городского наземного электрического транспорта общего пользования, оборудованного для перевозки инвалидов и других МГН, в парке этого подвижного состава (троллейбусного) - факт 12,2 % при плане 14,9 %;
доля инвалидов, обеспеченных техническими средствами реабилитации (услугами) в соответствии с федеральным перечнем в рамках индивидуальной программы реабилитации или абилитации, в общем количестве инвалидов в Алтайском крае, обратившихся за обеспечением их техническими средствами реабилитации, рекомендованными индивидуальной программой реабилитации или абилитации инвалида (ребенка-инвалида) - факт 96,4 % при плане 98,1 %.
</t>
  </si>
  <si>
    <t>Подпрограмма 2 «Формирование системы комплексной реабилитации и абилитации инвалидов, в том числе детей-инвалидов, в Алтайском крае». Срок реализации до 2023 года. В целях привлечения средств из федерального бюджета на реализацию мероприятий подпрограммы 2 в 2020 году между Правительством Алтайского края и Минтрудом России  в электронной системе "Электронный бюджет" заключено соглашение Минтрудом России о предоставлении субсидии из федерального бюджета бюджету Алтайского края на реализацию мероприятий, включенных в государственную программу субъекта Российской Федерации по формированию системы комплексной реабилитации и абилитации инвалидов, в том числе детей-инвалидов в системе «Электронный бюджет» 13.12.2019 заключено  соглашение № 149-09-2020-088 "О предоставлении субсидии из федерального бюджета бюджету субъекта Российской Федерации"  на 2020 год.  Общий объем средств, предусмотренный соглашением (в редакции соглашения от 03.12.2020)  на 2020 год составил 22 117,7 тыс. рублей, в том числе федеральные средства – 21 896,5 тыс. рублей, средства краевого бюджета – 221,2 тыс. рублей; Из 9 целевых показателей, установленных на 2020 год,  не в полном мере выполены 5 показателей: доля детей целевой группы, получивших услуги ранней помощи, в общем количестве детей Алтайского края, нуждающихся в получении таких услуг - факт 41 % при плане 92 %;
 доля трудоустроенных инвалидов в общей численности инвалидов Алтайского края, нуждающихся в трудоустройстве, сведения о которых в виде выписок из ИПРА инвалидов представлены в органы службы занятости Алтайского края в отчетный период - факт 16,2% при плане 60%;
доля трудоустроенных инвалидов в общей численности выпускников-инвалидов профессиональных образовательных организаций, обратившихся в органы службы занятости Алтайского края - факт 28,6 % при плане 75 %;
доля трудоустроенных инвалидов в общей численности граждан Алтайского края, впервые признанных инвалидами и обратившихся в органы службы занятости Алтайского края - факт 43,4 % при плане 80 %;
доля инвалидов, получивших услуги сопровождаемого проживания, в общем количестве инвалидов Алтайского края, нуждающихся в получении таких услуг
 - 42,1 % при плане 49,6%.</t>
  </si>
  <si>
    <t xml:space="preserve">Государственной программой Алтайского края «Доступная среда в Алтайском крае»  в 2020 году предусмотрены расходы в сумме  452252,0 тыс. рублей, в том числе:
33099,1 тыс. рублей – средства федерального бюджета;
3654,4 тыс. рублей – средства краевого бюджета;
407535,5 тыс. рублей – внебюджетные средства Фонда социального страхования Российской Федерации;
 7963,0 тыс. рублей – внебюджетные средства предприятий транспорта и транспортной инфраструктуры.
В целях привлечения средств из федерального бюджета на реализацию мероприятий программы в 2020 году между Правительством Алтайского края и Минтрудом России  в электронной системе "Электронный бюджет" заключено соглашение № 149-08-2020-001 от 16.12.2019 о предоставлении субсидии из федерального бюджета в сумме 11274,3 тыс. рублей (с софинансированием из краевого бюджета в размере 113,9 тыс. рублей) на софинансирование региональных программ повышения уровня доступности для инвалидов объектов и услуг.  В результате проведения в 2020 году конкурсных процедур сложилась экономия средств федерального и краевого бюджетов в сумме 71,7 тыс. рублей и 0,7 тыс. рублей соответственно.  Таким образом, общий объем средств федерального бюджета составил 11202,6 тыс. рублей и 113,2 тыс. рублей – краевого бюджета.                                                                                                             
Фактическая сумма расходов на реализацию мероприятий программы за 2020 год составила  452159,0 тыс. рублей, в том числе:
33099,1 тыс. рублей – средства федерального бюджета;
3654,4 тыс. рублей – средства краевого бюджета;
407442,5 тыс. рублей – внебюджетные средства Фонда социального страхования Российской Федерации;
 7963,0 тыс. рублей – внебюджетные средства предприятий транспорта и транспортной инфраструктуры.
</t>
  </si>
  <si>
    <t>На краевом телеканале «Катунь 24» в течение 2020 года выходили ин-формационные видеоролики, разработанные в рамках реализации государственной программы Российской Федерации «Доступная среда» и предоставленные Минтрудом России.</t>
  </si>
  <si>
    <t xml:space="preserve">В муниципальных и ведущих краевых СМИ Алтайского края регулярно выходят материалы, посвященные указанной тематике. За отчетный период вышло более 700 материалов по данной теме.
На официальном сайте Правительства Алтайского края размещен раз-дел «Гражданам с инвалидностью».
</t>
  </si>
  <si>
    <t>В 2020 году реализация мероприятия в рамках программы не предусмотрена.</t>
  </si>
  <si>
    <t>Полномочия по проведению спортивных мероприятий с участием инвалидов преданы в подведомственное учреждение КАУ "ЦСП" в рамках подпрограммы «Развитие адаптивного спорта в Алтайском крае» государственной программы Алтайского края «Развитие физической культуры и спорта в Алтайском крае», утвержденной постановлением Правительства Алтайского края от 26.03.2020 № 130.  В течении года в крае проводились краевые спортивно-массовые мероприятия среди инвалидов в соответствии с Единым краевым календарным планом физкультурных мероприятий и спортивных мероприятий, в котором спортивно-массовые мероприятия среди инвалидов всех категорий выделены в отдельный раздел. Активно среди инвалидов развиваются такие виды спорта как лыжные гонки, легкая атлетика, плавание, пауэрлифтинг, гребля на байдарках и каноэ, триатлон, бочча, настольный теннис. Кроме того, среди инвалидов различных категорий регулярно проводились соревнования по пулевой стрельбе, боулингу, футзалу, сидячему волейболу, лыжным гонкам, бильярду. 
Спортсмены-инвалиды края принимали участие во всероссийских массовых стартах: Всероссийский день ходьбы, Всероссийский день зимних видов спорта, Всероссийский день снега и других. Ежегодно более 200 инваспортсменов принимают участие во Всероссийской массовой лыжной гонке «Лыжня России», «Кросс наций». В регионе прошли традиционные краевые шахматные и шашеч-ные фестивали среди инвалидов всех категорий. Среди детей и подростков прошли краевые Спартакиады среди инвалидов по слуху, зрению, с нарушением опорно-двигательного аппарата, среди специальных (коррекционных) школ-интернатов. Из средств краевого бюджета на данные цели было выделено 233,8 тыс. рублей. Средства освоены в полном объеме.</t>
  </si>
  <si>
    <t xml:space="preserve"> осуществлены выплаты единовременного денежного вознаграждения по спортивным результатам, показанным на международных и всероссийских спортивных соревнованиях в 2020 году, выдающимся инваспортсменам Алтайского края. Из средств краевого бюджета на данные цели было выделено 1170,0 тыс. рублей.</t>
  </si>
  <si>
    <t>ОО ФОКИ "Инваспорт"  получили субсидию в виде гранта в соответствии с постановлением Администрации Алтайского края от 14.01.2014 №4, на обеспечение финансовой и хозяйственной деятельности, а также на организацию и проведение спортивных мероприятий,  участие в спортивных мероприятиях. Средства субсидии освоены полностью. Из средств краевого бюджета на данные цели было выделено 1160,0 тыс. рублей.</t>
  </si>
  <si>
    <t>Изменения в постановление Администрации Алтайского края от 25.09.2015 № 373 в отчетном периоде не вносились.</t>
  </si>
  <si>
    <t>Работа по внесению изменений в административные регламенты с учетом требований к доступности объектов для инвалидов проведена органами исполнительной власти края в 2016 году. Изменения внесены  в 81 административный регламент предоставления государственных услуг в сфере социальной защиты, труда и занятости, культуры, транспорта, образования, туризма, торговли.
В муниципальных образованиях края также проведена работа по включению указанных требований в административные регламенты предоставления муниципальных услуг.
Дальнейшая актуализация административных регламентов будет осуществляться по мере необходимости с учетом изменений в федеральном законодательстве.</t>
  </si>
  <si>
    <t xml:space="preserve">Органами исполнительной власти края, муниципальных образований и организациями продолжается работа по формированию карты доступности объектов Алтайского края, размещенной на интернет-портале «Жить вместе» государственной программы Российской Федерации «Доступная среда», начатая в 2017 году.  На карте отмечена доступность  4,7 тыс. объектов в сферах здравоохранения, образования, социальной защиты, культуры, спорта, транспорта, потребительского рынка, административных зданий. </t>
  </si>
  <si>
    <t>на адаптацию подведомственных учреждений для предоставления услуг инвалидам и другим маломобильным группам населения в соответствии с требованиями строительных норм и правил по обеспечению их доступности за отчетный период направлено 1121,8 тыс. рублей. На указанные средства проведены работы по оборудованию входных групп, установке поручней, размещению тактильной информации в помещениях 2-х детских психоневрологиче-ских интернатов. В комплексном центре установлена мнемосхема (КГБУСО «Комплексный центр социального обслуживания населения города Славгорода»), в 2-х комплексных центрах приобретены тактильные таблички (КГБУСО «Комплексный центр социального обслуживания населения города Славгорода», КГБУСО «Комплексный центр социального обслуживания населения Смоленского района»)</t>
  </si>
  <si>
    <t xml:space="preserve">В 2020 году выполнен капитальный ремонт крылец с устройством подъемника, пандусов и поручней в КГБУЗ «Алтайский краевой психоневрологический диспансер для детей», КГБУЗ «Шелаболихинская ЦРБ», КГБУЗ «Петропавловская ЦРБ», КГБУЗ «Баевская ЦРБ» и КГБУЗ «Табунская ЦРБ». Указанные мероприятия оплачены из средств краевого бюджета на общую сумму 4057,0 тыс. рублей. </t>
  </si>
  <si>
    <t>из федерального бюджета выделены средства в сумме 8941,1
тыс. рублей (софинансирование из краевого бюджета составило 673,0 тыс. рублей), направлены на адаптацию для инвалидов 12 детских садов: проведены работы по созданию архитектурной доступности, выполнены работы по устройству пандуса, поручней, противоскользящего покрытия, кнопки вызова персонала, тактильных указателей, парковки для инвалидов с нанесением разметки и дорожным знаком и другие работы. Кроме того, данные организации обеспечены необходимым коррекционным, развивающим и компьютерным оборудованием для сенсорной комнаты, аппаратно-программными комплексами, комплектами физкультурного оборудования для проведения лечебной физкультуры, комплектами оборудования для проведения развивающих занятий.</t>
  </si>
  <si>
    <t>комплексные работы по адаптации зданий для обучения лиц с ограниченными возможностями здоровья проведены в КГБПОУ «Международный колледж сыроделия и профессиональных технологий». На эти цели выделено и освоено 650 тыс. рублей из средств краевого бюджета. В учреждении установлены пандусы, поручни, расширены дверные проемы, приспособлены пути движения внутри учебного корпуса, оборудовано санитарно-гигиеническое помещение.</t>
  </si>
  <si>
    <t xml:space="preserve">из федерального бюджета выделены средства в сумме     1611,1 тыс. рублей (софинансирование из краевого бюджета составило16,1 тыс. рублей) направлены на выполненение  работ по устройству пандуса, оборудованию санитарногигиенической комнаты, приобретено оборудование для сенсорной комнаты (наборы игрового, интерактивного и технического оборудования для проведения развивающих занятий) в МАОУ ДО АР «Детско-юношеский центр», с. Алтайское и МБУ ДО «Детско-юношеский центр» г. Рубцовска </t>
  </si>
  <si>
    <t>строительство Подъезда к объектам ИП К(Ф)Х Шишова Ю.Н. и ИП К(Ф)Х Леванчук Ю.П. в Ключевском районе в рамках которой было устроено 1182 погонных метра тротуаров с пандусами на пешеходных переходах и тактильными плитами, 16 пешеходных переходов с освещением</t>
  </si>
  <si>
    <t xml:space="preserve">в 2020 году количество граждан, обеспеченных техническими средствами реабилитации и протезами (кроме зубных протезов), протезно-ортопедическими изделиями, составило 20421 человек. На данные цели направлено 407442,5 тыс. рублей. 
</t>
  </si>
  <si>
    <t>В 2020 году расходы на реализацию мероприятия не предусмотрены.</t>
  </si>
  <si>
    <t xml:space="preserve">В 2020 году расходы на реализацию мероприятия не запланированы.
С 2019 года активно действуют бесплатные диспетчерские службы для инвалидов по слуху и граждан, имеющих ограниченные возможности по слуху, а также испытывающих трудности в вербальном общении, которые созданы в комплексных центрах социального обслуживания населения Барнаула, Бийска и Славгорода. Услугами диспетчерских служб пользуются инвалиды по слуху, имеющие любое средство связи (мобильный телефон, факс, Интернет, видеотелефон и т.д.). Это позволило им беспрепятственно, находясь дома или в любом месте, самостоятельно обратиться через диспетчерскую службу за консультационными услугами.
В период пандемии среди граждан пожилого возраста стали особенно востребованными услуги социально-психологического характера.
В 2020 году количество предоставляемых услуг гражданам, имеющим инвалидность по слуху, обратившихся в диспетчерскую службу, составило 3300 консультаций, что на 11,2% больше, чем в 2019 году. 
</t>
  </si>
  <si>
    <t>Мероприятие финансируется в рамках государственной программы Алтайского края "Социальная поддержка граждан". На поддержку общественных организаций инвалидов и ветеранов за отчетный период из краевого бюджета израсходовано 3320,0 тыс. рублей.</t>
  </si>
  <si>
    <t>Мероприятие финансируется в рамках государственной программы Алтайского края "Содействие занятости населения Алтайского края". За 2020 год  расходы краевого бюджета составили 960,0 тыс. рублей. Из-за необходимости соблюдения режима самоизоляции для граждан, имеющих хронические заболевания, в 2020 году количество обращений инвалидов в центры занятости населения снизилось. Так, за 12 месяцев 2020 года в центры занятости населения обратилось 2,6 тыс. инвалидов, что на 570 человек меньше, чем в 2019 году, при этом уровень трудоустройства граждан, имеющих инвалидность, по итогам года составил 44,0 %.</t>
  </si>
  <si>
    <t xml:space="preserve">за 2020 год затрачено 4 700, 0 тыс. рублей на приобретение в г. Барнауле 2 низкопольных автобусов большой вместимости, а также 1 автобуса малого класса, приспособленный для перевозки МГН. </t>
  </si>
  <si>
    <t xml:space="preserve">за 2020 год предприятиями транспорта на адаптацию объектов транспортной инфраструктуры затрачено 3 263,0 тыс. рублей. Все объекты транспортной инфраструктуры (9 железнодорожных вокзалов, 2 автовокзала, аэропорт) прошли обследование с привлечением представителей общественных организаций инвалидов и имеют паспорта их доступности для инвалидов. </t>
  </si>
  <si>
    <t xml:space="preserve">Мероприятие финансируется в рамках государственной программы Алтайского края "Содействие занятости населения Алтайского края". За 2020 год  расходы краевого бюджета составили 302,4 тыс. рублей. 
В целях повышения конкурентоспособности граждан с инвалидностью по направлению органов службы занятости 24 безработных гражданина направлены на профессиональное обучение и дополнительное профессиональное образование. </t>
  </si>
  <si>
    <t>На мероприятие, реализуемое в рамках государственной программы Алтайского края «Развитие культуры Алтайского края»,  израсходовано 100 тыс. рублей из краевого бюджета</t>
  </si>
  <si>
    <t xml:space="preserve">Проведена краевая конференция "Актуальные вопросы неврологии детского возраста"  для неврологов, нейрохирургов, травматолого-ортопедов, врачей по ЛФК, медицинской реабитации, врачей физиотерапевтов, врачей педиатров, врачей психиатров. В рамках данной конференции в том числе освещались вопросы пренатальной диагностики поражениий ЦНС, вопросы реабилитации детей с двигательными, психоречевыми нарушениями, поражением опорно-двигательного аппарата; два круглых стола на тему "Когнитивные нарушения у детей, спинальная мышечная атрофия ". где в т.ч. освещались вопросы реабилитации детей и детей-инвалидов с данными патологиями. Всвязи с эпидемиологической обстановкой по COVID-19, в 2020 году широко использовался новый формат участия в конференциях -  онлайн, что позволило специалистам Алтайского края принимать активное участие в таких конференция, как : "X Международный Балтийский Конгресс по детской неврологии" г. Санкт-Петербург, "Актуальные вопросы детской реабилиатолгии в неврологии" г. Новосибирск, "Падающий пациент" г. Омск, "Сибирская школа неврологии" г. Омск и др. На базе Алтайского краевого центра ППМС-помощи проведены курсы повышения квалификации для педагогов-психологов образовательных учреждений (55 чел.) по теме: «Коррекционно-развивающая работа с детьми и обучающимися, испытывающими трудности в обучении, развитии и социальной адаптации» в объеме 32 часов. На форуме «Дни образования на Алтае-2020» вопросы коррекции и реабилитации детей с трудностями в обучении и развитии рассмотрены на заседаниях отделений краевого УМО по психологии, логопедии и дефектологии в режиме онлайн. Также была проведена экспертная онлайн-сессия с Институтом коррекционной педагогики (г. Москва) «Перспективные направления образования детей с ОВЗ и инвалидностью». В рамках региональной Недели психологии-2020 «Мир один для всех!» проведена панельная дискуссия и 10 мастер-классов по вопросам коррекции трудностей в обучении и психолого-педагогического сопровождения детей с ограниченными возможностями здоровья, инвалидностью. Для специалистов центров занятости населения ежеквартально проводятся обучающие семинары в формате видеоселекторов по вопросам комплексной реабилитации инвалидов. </t>
  </si>
  <si>
    <t xml:space="preserve">В целях выявления соответствия организаций социального обслуживания уровням структурно-функциональной модели многопрофильного центра (базовый, оптимальный, расширенный, комплексный), а также нуждаемости организаций социального обслуживания в реабилитационном оборудовании и ТСР, проведен анализ наличия  в данных организациях оборудования, необходимого для предоставления услуг по социальной и профессиональной реабилитации и абилитации инвалидов (в соответствии с Приказом Минтруда Российской Федерации от 23 апреля 2018 г. № 275 и кадровая обеспеченность организаций стационарного и нестационарного социального обслуживания. Согласно представленной информации по количеству имеющегося оборудования выстроен рейтинг организаций. По результатам проведдого анализа выяснилось, что ни одна из организаций социального обслуживания не достигла барзового уровня. </t>
  </si>
  <si>
    <t xml:space="preserve">Регулярно проводиться анализ отчета по выполнению ИПРА (мониторинг замечаний при заполнении ИПРА территориальными органами социальной защиты). Список рекомендаций и замечаний направляется территориальным органам социальной защиты ежемесечно. Проводится мониторинг количества детей инвалидов и санаторно-курортную помощь, с последующим проведением анализа с целью оценки соответствия запланированным мероприятиям с учетом ИПРА. Охват инвалидов занимающихся адаптивной физической культурой и спортом -2% от общего количества инвалидов в Алтавского края. </t>
  </si>
  <si>
    <t>На постоянной основе в краевых медицинских организациях, оказывающих первичную медико-санитарную помощь детскому населению, осуществляется скрининг - динамическое наблюдение в эпикризные сроки с контролем заведующими педиатрических отделений для оценки динамики и коррекции назначений.</t>
  </si>
  <si>
    <t xml:space="preserve">В отчетном периоде из-за ограничительных мер, связанных с неблагоприятной эпидемиологической обстановкой, комплексные центры социального обслуживания населения организовали работу с 22 детьми раннего возраста (от 0 до 4 лет), имеющими врожденные нарушения здоровья (в 2019 году - 48 детей). Абилитационная работа с детьми направлена на развитие коммуникативной, речевой, физической и других сфер, и является профилактикой инвалидности. </t>
  </si>
  <si>
    <t>Осуществляется осмотр выездными бригадами на дому паллиативных больных 1 раз в месяц, а также маломобильных пациентов в эпикризные сроки, при необходимости чаще с целью консультации, осмотра, лечения.</t>
  </si>
  <si>
    <t>По данным мониторинга в 2020 году функционировало 703 консультационных центра на базе дошкольных и общеобразовательных организаций</t>
  </si>
  <si>
    <t>24 безработных гражданина направлено на профессиональное обучение и дополнительное профессиональное образование.</t>
  </si>
  <si>
    <t>Министерством культуры Алтайского края проводится информационная работа с владельцами частных сетей кинопоказа о необходимости обеспечения кинозалов оборудованием, позволяющим дублировать необходимую для инвалидов звуковую и зрительную информацию.
В отчетном периоде приобретение оборудования не осуществлялось. Поставщики услуги ссылаются на
отсутствие средств для внедрения этих дорогостоящих мероприятий</t>
  </si>
  <si>
    <t>В сентябре 2020 года в городе Бийске проведен пятый чемпионат Алтайского края «Абилимпикс»-конкурс профессионального мастерства среди лиц с инвалидностью и ограниченными возможностями здоровья. Соревнования прошли по 14 компетенциям для трех категорий участников "Школьники", "Студенты", "Специалисты". В чемпионате приняли участие 76 инвалидов и лиц с ограниченными возможностями здоровья. Кроме соревновательной части в рамках чемпионата  реализованы мероприятия деловой, культурной и профориентационной программ, которые организованы с использованием дистанционных технологий. Конкурс является площадкой, на которой обсуждаются наиболее важные вопросы, связанные с адаптацией инвалидов и лиц с ограниченными возможностями здоровья в обществе.</t>
  </si>
  <si>
    <t xml:space="preserve">В 2020 году реабилитационным оборудованием оснащены две профессиональные образовательные организации: КГБПОУ «Алтайская академия гостеприимства»  объем финансирования составил 1019,7 тыс. рублей, в том числе 1009,5 тыс. рублей из федерального бюджета; КГБПОУ «Бийский промышленно-технологический колледж»  объем финансирования составил 600,0 тыс. рублей, в том числе 594,0 тыс. рублей из федерального бюджета. </t>
  </si>
  <si>
    <t>Базовой профессиональной образовательной организацией, обеспечивающей поддержку региональной системы инклюзивного профессионального образования инвалидов (далее – «базовая организация»), является КГБПОУ «Бийский промышленно-технологический колледж», в котором накоплен положительный опыт инклюзивного профессионального образования инвалидов и лиц с ограниченными возможностями здоровья по адаптированным программам среднего профессионального образования и сложилась система профессионального обучения с обеспечением комплекса социально-реабилитационных услуг и трудоустройства. Базовая организация является координатором деятельности профессиональных образовательных организаций по вопросам профессиональной ориентации и получения среднего профессионального образования инвалидами. Доля лис с инвалидностью поступивших на обучение в профессиональные образовательные организации в 2020 году составляет 109 % от увовня прошлого года.</t>
  </si>
  <si>
    <t>Во всех вузах и ПОО Алтайского края функционируют специальные структурные подразделения, целью деятельности которых является повышение уровня трудоустройства выпускников. Ежегодно проводится распределение выпускников (сбор резюме студентов с ОВЗ, подбор вакансий на квотируемые места через центры занятости населения). Центрами содействия трудоустройству предоставляется необходимая информация о наличии оплачиваемых рабочих мест и возможностях официального трудоустройства по срочному трудовому договору по приобретаемой или полученной профессии и специальности (федеральный портал Общероссийская база вакансий «Работа в России», trudvsem.ru).</t>
  </si>
  <si>
    <t>В 2020 году в соответствии с заключенными соглашениями 12 инвалидов молодого возраста обеспечены рабочими местами, работодателям возмещены затраты в размере 1,3 млн рублей.</t>
  </si>
  <si>
    <t>Органами службы занятости ведется работа по формированию базы данных вакансий для трудоустройства инвалидов. По состоянию на 01.01.2021 в базе содержалось 1,7 тыс. вакантных рабочих мест, подходящих для замещения их инвалидами.</t>
  </si>
  <si>
    <t xml:space="preserve">В связи с тем, чно до настоящего времени на федеральном уровне нет методических рекомендаций по организации межведомственного взаимодействия реабилитационных организаций, обеспечивающего систему комплексной реабилитации и абилитации инвалидов, в том числе детей-инвалидов, преемственность в работе с инвалидами, в том числе с детьми-инвалидами, и их сопровождению, на региональном уровне нормативные правовые и инфе акты не разработаны </t>
  </si>
  <si>
    <t xml:space="preserve">КГБУЗ "Алтайский краевой клинический центр материнства и детства" в рамках тесного сотрудничества с КГБУЗ "Алтайский краевой клинический перинатальный центр" на регулярной основе осуществляет выявление новорожденных с перинатальной патологией ЦНС с последующим проведением раннего вмешательства и реабилитации детей с данной патологией. В дальнейшем проводиться активная реабилитация в условиях профильного отделения. </t>
  </si>
  <si>
    <t>Во втором полугодии 2020  года на базе КГБУСО «Краевой реабилита-ционный центр для детей и подростков с ограниченными возможностями «Журавлики» создан ресурсный центр по формированию программ ранней помощи, методическому сопровождению специалистов социального обслуживания (приказ Минсоцзащиты Алтайского края от 02.09.2020 № 27/Пр/290). Ресурсным центром организовано информационное и методическое сопровождение специалистов, работающих с детьми раннего возраста. Специалисты ресурсного центра разрабатывают информационно-методические материалы по организации работы с детьми-инвалидами и детьми с ограниченными возможностями здоровья раннего возраста с различными нарушениями, а также осуществляют мониторинг численности детей, получивших социальные услуги.</t>
  </si>
  <si>
    <t>Минтрудом России разрабатывается проект федерального закона по внесению изменений в законодатнльство РФ в части закрепления за федеральными органами исполнительной власти РФ полномочий по вопросам организации ранней помощи . В соответствии с федеральным документом будет разработан региональный нормативный акт, регламентирующий оказание услуг ранней помощи в Алтайском крае</t>
  </si>
  <si>
    <t xml:space="preserve">В отчетном периоде 9 организаций нестационарного социального обслуживания, осуществляющих социальную реабилитацию инвалидов, в том числе детей-инвалидов оснащены реабилитационным оборудованием (кресло-коляски с электроприводом, тренажеры для реабилитации различных частей тела, спортивное оборудование и инвентарь, подъемные устройства (в том числе для лестничных маршей) и др. ) на общую сумму 6095,5 тыс. рублей. </t>
  </si>
  <si>
    <t xml:space="preserve">В отчетном периоде 5 организаций стационарного социального обслуживания обеспечены реабилитационным оборудованием (диагностические методики для психологов, кресло-коляски с электроприводом, тренажеры для реабилитации различных частей тела, спортивное оборудование и инвентарь, подъемные устройства (в том числе для лестничных маршей) и др. ), необходимым для комплексной реабилитации и абилитации инвалидов, в том числе детей-инвалидов на общую сумму 4134,1 тыс. рублей. </t>
  </si>
  <si>
    <t>7 краевыми государственными казенными учреждениями управлениями социальной защиты населения по городским округам и муниципальным районам (далее – КГКУ УСЗН) закуплена компьютерная техника на сумму 304,6 тыс. рублей (КГКУ УСЗН по Егорьевскому, Косихинскому, Кулундинскому, Петропавловскому, Третьяковскому, Усть-Калманскому и Шипуновскому районам).</t>
  </si>
  <si>
    <t>Для нужд соответствующих медицинских организаций в 2020 году было приобретено 12 единиц медицинского оборудования для оказания медицинской реабилитации на общую сумму 5 184 736,0 рублей.    В том числе матрас противопролежневый - 3 шт., подъемник для перемещения пациента -2 шт., стабилоплатформа с биологической абратной связью  - 3 шт., тредмил медицинский с возможностью проведения эргометрического тестирования и разгрузкой веса - 4 шт.</t>
  </si>
  <si>
    <t>В рамках мероприятия в целях организации технологии сопровождаемого проживания инвалидов КГБУСО "Комплексный центр социального обслуживания населения города  Барнаула" на общую сумму 602,8 тыс. рублей закуплено реабилитационное оборудование (жилой модуль «Кухня»,   кресло-коляски с ручным приводом и др.).</t>
  </si>
  <si>
    <t>реабилитационным оборудованием   (8 шт.) для оказания реабилитационных и абилитационных услуг (мероприятий) инвалидам и детям-инвалидам оснащены 3 краевых библиотеки. Приобретенное оборудование позволит расширить доступность услуг для инвалидов в учреждениях.  На оснащение краевых библиотек реабилитационным оборудованием в 2020 году израсходовано 775,0 тыс. рублей, в том числе федеральный бюджет - 767,2 тыс. рублей, краевой бюджет - 7,8 тыс. рублей.</t>
  </si>
  <si>
    <t>Для МБУДО «Бийском детская музыкальная школа № 2» приобретено оборудование (пандус телескопический двухсекционный, комплексная тактильная табличка, интерактивная панель, ноутбук), которое позволит музыкальной школе обеспечить доступность услуг для инвалидов и маломобильных групп населения, создать условия для организации обучения детей с ограниченными возможностями здоровья. На оснащение детских школ искусств реабилитационным оборудованием в 2020 году израсходовано 294,0 тыс. рублей, в том числе федеральный бюджет - 291,1 тыс. рублей, краевой бюджет - 2,9 тыс. рублей.</t>
  </si>
  <si>
    <t>прорабатывается вопрос открытия краевого центра развития адаптивных видов спорта в структурных подразделениях Алтайского края</t>
  </si>
  <si>
    <t>оказывается финансовая поддержка ФОКИ инваспорт, ежегодно выделяется финансовые средства на приобретение спортивного инвентаря и оборудования на оснащения спортивных клубов инвалидов края в размере 1,0 млн.руб.</t>
  </si>
  <si>
    <t>Проведено 309  физкультурно-спортивных мероприятий мероприятий, из них 12 среди лиц с ОВЗ</t>
  </si>
  <si>
    <t>В отчетном периоде финанисрование мероприятия не осуществлялось</t>
  </si>
  <si>
    <t>На регулярной основе освещаются проводимые мероприятия  по реабилитации и абилитации инвалидов в том числе и детей-инвалидов в СМИ, на официальных сайтах и официальных аккаунтах органов исполнительной власти, включенных в систему комплексной реабилитации инвалидов, а также детей-инвалидов.  Ежегодно в декабре в рамках краевой декады инвалидов проводится акция «Доступная занятость для достойной жизни». По результатам мероприятий около 500 инвалидов проинформированы о ситуации на рынке труда, 150 граждан и работодателей обратились с вопросами в единый час прямого провода, опубликовано более 120 материалов в местных печатных СМИ, на официальных сайтах муниципальных образований, в аккаунтах центров занятости населения популярных социальных сетей.</t>
  </si>
  <si>
    <t xml:space="preserve">При содействии Фонда поддержки детей, находящихся в трудной жизненной ситуации, в Алтайском крае в 2019 году дан старт реализации пилотного проекта «#шагнавстречу», который направлен на формирование единой региональной системы взаимодействия между органами исполнительной власти, организациями и семьями, воспитывающими детей с ментальными нарушениями, в том числе с синдромом Дауна. В 2020 году в регионе для родителей, воспитывающих детей с нарушениями развития, созданы новые информационные порталы «Шаг навстречу» и «Развитие детства». Порталы разработаны с целью формирования единого информационного пространства, направленного на повышение доступности поддержки родителей. Контентное наполнение разделов основано на механизме межведомственного и внутриотраслевого взаимодействия, координации работ органов исполнительной власти, организаций (включая общественные), участвующих в оказании активной помощи родителям. Более 2000 человек посетили порталы. Также с 2020 года действует диспетчерсская служба для семей с детьми-инвалидами, которая информирует семьи об имеющийся помощи в крае. Широкое информационное освещение в региональных и муниципальных СМИ получила акция #Мы  вместе, информация о данной акции размещена в ведущих СМИ региона. Редакции городских и районных газет на своих страницах публикуют материалы о создании рабочих мест для инвалидов. В эфире краевого телеканала "Катунь 24" выходят социальные видеоролики по данной теме. </t>
  </si>
  <si>
    <t xml:space="preserve">В 2020 году 3 общественные организации Алтайского края трудоустроили 5 инвалидов с возмещением затрат на наставничество, оборудование рабочих мест и создание инфраструктуры доступности рабочего места, возмещение затрат составило 0,4 млн руб. из средств краевого бюджета. Волонтеры - медики участвуют в профилактике эмоционально- стрессовых ситуаций у женщин во время родов в КГБУЗ "АККПЦ", профилактике детского травматизма (помощь при приеме пациентов, беседа с родителями), в том чиле и у детей -инвалидов на базе городского детского травпункта КГБУЗ "Детская городская поликлиника № 9, г. Барнаул". Проведение развлекательных мероприятий для детей инвалидов, получающих реабилитационную и санаторно-курортную помощь в условиях КГБУЗ "Краевой психоневрологический детский санаторий", КГБУЗ "Детский туберкулезный санаторий". Для проведение спортивных мероприятий привлекались общественные спортивные организации инвалидов, краевое общества инвалидов, ВОЗ, ВОГ и "Дети ангелы" и т.д. На средства гранта Губернатора Алтайского края в сфере культуры в 2020 году МБУ «Городской дворец культуры» города  Бийска реализован проект «Театр дружбы «Добряки», в рамках которого осуществлена постановка спектакля с участием детей-инвалидов с нарушением психического и речевого развития. Цель проекта - социокультурная реабилитация детей с ограниченными возможностями посредством вовлечения в совместную театральную деятельность. В работу были вовлечены волонтеры (5 человек) из инициативной группы «Благодеи», которая существует на базе школы №25 г. Бийска. </t>
  </si>
  <si>
    <t>Ежегодное участие краевых государственных бюджетных общеобразовательных организациях в рамках  Федерального проекта "Современная школа"</t>
  </si>
  <si>
    <t>В отчетном периоде  учреждениями социального обслуживания было организовано большое количество обучающих мероприятий для родителей в онлайн формате, а также занятий с детьмив присутствии родителей. Данная форма позволяет обучать родителей в самых отдаленных районах края.</t>
  </si>
  <si>
    <t>В связи с введением ограничительных мер из-за неблагоприятной эпидемиологической ситуации, запланированные сезоны в краевх реабилитационных центрах для детей и подростков с ограниченными возможностями, были отменены. В первом квартале 2020 года состоялся один сезон "Мать и дитя", в котором приняли участие 6 детей раннего возраста.</t>
  </si>
  <si>
    <t xml:space="preserve">Информирование родителей об имеющейся в регионе помощи происходило в основном через информационный портал "Шаг навстречу", официальные сайты и аккаунты органов исполнительной власти, а  также через группы в социальных мессенджерах. Разработаны материалы с целью обеспечения информацией родителей о возможных проблемах в развитии детей и системе ранней помощи в Алтайском крае, находящиеся на согласовании, после чего будут размещены на официальном сайте Минздрава Алтайского края.  Систематическое контентное наполнение рубрик Портала для родителей Алтайского края «Развитие Детства»: «Родителям дошкольника» (12 статей), «Родителям для обследования ребенка на ПМПК» (15 статей), «Виртуальный логопункт» (15 статей), «Родителям особого ребенка» (13 статей). Подготовленны электронные образовательные модули для родителей детей с ОВЗ на сайте Алтайского краевого центра ППМС-помищи: "Ребенок с РАС. Развитие и обучение", "Ребенок с РАС. Взаимодействие и воспитание", "Развитие, обучение и воспитание детей с нарушением интеллекта", «Обучение и воспитание ребенка после кохлеарной имплантации», «Развитие, обучение и воспитание детей с задержкой психического развития», «Развитие, обучение и воспитание детей с тяжелыми нарушениями речи».
</t>
  </si>
  <si>
    <t>В Алтайском крае предоставляется весь спектр социальных услуг, направленный на комплексную реабилитацию детей-инвалидов (инвалидов) и детей с ограниченными возможностями.
Реабилитационная помощь представляет собой квалифицированную психолого-педагогическую и медико-социальную помощь, осуществляемую междисциплинарной командой специалистов в рамках индивидуальной или групповой работы, социальной поддержки родителям, комфортному пребыванию детей и родителей. 
Психолого-педагогическая помощь осуществляется психологами, педагогами дополнительного образования, музыкальными руководителями, логопедами, учителем-дефектологом, воспитателями, специалистами по социальной работе и направлена на стабилизацию общего эмоционального фона детей, снижение уровня агрессии, тревожности, коррекцию навыков общения друг с другом и со взрослыми, коррекцию речевых дефектов, повышение познавательной активности, увеличение словарного запаса,  развитие двигательной активности, повышение уровня  произвольного  поведения и самооценки, улучшение физического самочувствия. Социально-коммуникативные услуги направлены на  обучение навыкам поведения в быту и общественных местах и т.д.
 В рамках медико-социальной реабилитации предоставляются медицинские услуги, включающие консультативно-диагностическую, лечебную и профилактическую  помощь, оздоровительные мероприятия (массаж, ЛФК, в том числе тренирующие режимы двигательной активности: тренажеры, костюм «Адели», физиолечение). 
        Одним из основных направлений в сфере социального обслуживания граждан является внедрение и развитие стационарозамещающих технологий жизнеустройства граждан. Наряду с уже действующими технологиями (мобильные бригады, приемная семья) произошло внедрение технологии сопровождаемого проживания несовершеннолетних инвалидов и молодых инвалидов в возрасте 18-44 лет. Цель технологии является обучение инвалидов навыкам самостоятельной жизнедеятельности посредством освоения необходимых социальных компетенций, их коррекция, развитие возможностей к самостоятельному удовлетворению основных жизненных потребностей, адаптации к самостоятельной жизни. Задача реализуемой технологии сохранить несовершеннолетних и молодых инвалидов в семье. Технология реализуется в виде тренировочного сопровождаемого проживания инвалидов в условиях тренировочной комнаты. В 2020 году данной технологией охвачено 73 человека.</t>
  </si>
  <si>
    <t>В 2020 году закуплено 3 единицы медицинского оборудования для медицинской реабилитации отделения комплексной реабилитации на 30 круглосуточных коек, открытого на базе КГБУЗ "Алтайский краевой клинический центр охраны материнства и детства", для детей с патологией нервной и опорно-двигательной систем (матрас противопролежневый - 1 шт., стабило платформа с БОС - 1 шт., тредмил медицинский с возможностью проведения эргометрического тестирования  и разгрузкой веса - 1 шт.), на общую сумму 1 395 084,0 рублей.</t>
  </si>
  <si>
    <t>По данным системы ФГИС ДДО численность детей, получающих услуги дошкольного образования в возрасте до 3х лет, составляет 14410 человек. (доступность дошкольного образования для вышеуказанной категории детей -82,5%)</t>
  </si>
  <si>
    <t>В связи с введением ограничительных мер из-за неблагоприятной эпидемиологической ситуации в Алтайском крае, мероприятие не состоялось</t>
  </si>
  <si>
    <t xml:space="preserve">XI Всероссийскому форуму «Вместе – ради детей»! состоялся в онлайн-формате с 6 по 13 ноября 2020 года.Организатор - Фонд поддержки детей, находящихся в трудной жизненной ситуации. Ключевыми партнерами выступили 9 российских регионов, успешно сотрудничающих с Фондом в реализации социальных программ и проектов в интересах семьи и детства, Алтайский край один из них. Алтайский край стал оргаизатором видеомоста " Презентация комплексов мер субъектов Российской Федерации по формированию единой региональной системы взаимодействия между органами исполнительной власти, организациями и семьями, воспитывающими детей с ментальными нарушениями, в том числе с синдромом Дауна". 
Регионы представили новые информационные ресурсы для родителей, презентовали региональную модель межведомственного взаимодействия, а также инновационные практики, апробированные в рамках комплексов мер.
</t>
  </si>
  <si>
    <t>Пресс-службами ведомств регулярно проводятся пресс-туры для средств массовой информации региона в подведомственные учреждения и организации, были организованы тематические интервью с участием руководителей и профильных специалистов в эфире телекомпаний «Катунь-24» и «Вести-Алтай», краевого радио.
В рамках мероприятий журналистам рассказывают о лечении, диагно-стике детей раннего возраста, о привлечении федеральных специалистов. Всего в течение года было размещено более 200 информаций.
В 2020 году широкое освещение в средствах массовой информации получили:
межрегиональный инклюзивный фестиваль «ЛюдиКакЛюди», в рамках которого проведен межведомственный круглый стол по теме «Эффективные образовательные и реабилитационные практики комплексной помощи детям с ограниченными возможностями здоровья» с презентацией эффективных психолого-медико-педагогических технологий работы с детьми раннего возраста;
пресс-туры в КГБУСО «Краевой реабилитационный центр для детей и подростков с ограниченными возможностями «Журавлики», КГБУЗ «Алтайский краевой клинический центр охраны материнства и детства», Городской центр здоровья для детей.</t>
  </si>
  <si>
    <t>В отчетном периоде 18 специалистов организаций нестационарного социального обслуживания прошли обучение в дистантной форме по темам: «Прикладной анализ поведения (АВА-терапия): коррекция поведенческих расстройств и развитие адаптивных форм поведения» и «Психолог-тренер. Практическая психологическая помощь в области групповой (тренинговой) работы с родителями воспитывающих детей с РДА» и др.</t>
  </si>
  <si>
    <t>организовано очное обучение 18 специалистов органов службы занятости по теме «Организационные и социально-психологические основы работы с гражданами, имеющими инвалидность» объемом подготовки 28 часов на сумму 152,3 тыс. рублей.</t>
  </si>
  <si>
    <t>В отчетном периоде 82 специалиста организаций стационарного социального обслуживания дистанционно прошли обучение по темам: "Инновационные практики социальной реабилитации молодых инвалидов", "Социальная реабилитация граждан в ситуации социальной дезадаптации и риска ограничения жизнедеятельности", "Сопровождаемое проживание граждан с ограниченными возвожностями здоровья" и др.</t>
  </si>
  <si>
    <t>Повышение уровня профессиональной компетентности специалистов, оказывающих специализированную медицинскую помощь по профилю "медицинская реабилитация", осуществляется через повышение квалификации и профессиональную подготовку. Образовательные программы по многим специальностям ориентированы на обеспечение  индивидуальной  комплексной  медицинской реабилитации больного и инвалида с использованием современных методов; сопутствующих заболеваний под контролем врачей-специалистов соответствующего профиля. В 2020 году повышение квалификации за счет бюджетных средств прошли 8 врачей по лечебной физкультуре и спортивной медицине, 15 врачей-физиотерапевтов. Кроме того, в рамках системы непрерывного медицинского образования специалисты осваивают программы повышения квалификации, специально разработанные для осуществления медицинской реабилитации: "Медицинская реабилитация в общей врачебной практике", Медицинская реабилитация пациентов с заболеваниями и травмами опорно-двигательного аппарата", "Основы организации медицинской реабилитации", "Курортология в медицинской реабилитации", "Медицинская реабилитация в травматологии и ортопедии" и другие. Все медицинские работники, оказывающие помощь инвалидам и обеспечивающие их реабилитацию, имеют действующие сертификаты специалистов, а также регулярно повышают свою квалификацию в установленные сроки.</t>
  </si>
  <si>
    <t>Повышение квалификации по программе «Теория и организация адаптивной физической культуры» в декабре 2020 года получило 35 тренеров и специалистов по адаптивной физической культуре</t>
  </si>
  <si>
    <t>На обучение преподавателей детских школ искусств (38 чел.) , работающих с инвалидами (детьми-инвалилами), в рамках курса повышения квалификации технологиями реабилитации и абилитации  в 2020 году израсходовано 101,7 тыс. рублей, а том числе федеральный бюджет - 100,7 тыс. рублей, краевой бюджет - 1,0 тыс. рублей.</t>
  </si>
  <si>
    <t>На обучение специалиста краевой билиотеки (2 чел.)  в рамках курса повышения квалификации  в 2020 году израсходовано 20,0 тыс. рублей, а том числе федеральный бюджет - 19,8 тыс. рублей, краевой бюджет - 0,2 тыс. рублей.</t>
  </si>
  <si>
    <t>На обучение работника музея (1 чел.)  в рамках курса повышения квалификации  в 2020 году израсходовано 18,0 тыс. рублей, а том числе федеральный бюджет - 17,8 тыс. рублей, краевой бюджет - 0,2 тыс. рублей.</t>
  </si>
  <si>
    <t>Во втором полугодии 2020 года дистанционное обучение в ведущем центре реабилитации инвалидов им Г.А. Альбрехта по теме «Применение Международной классификации функционирования, ограничений жизнедеятельности и здоровья (МКФ) в системе ранней помощи» прошли 8 специалистов из системы социальной защиты и здравоохранения. В дальнейшем специалисты ресурсного центра, прошедшие обучение, провели обучающий вебинар по данной теме для 92 специалистов Алтайского края, работающих с данной категорией детей, учреждений социального обслуживания. Кроме того, по программам повышения квалификации в области ранней помощи прошли обучение 50 специалистов образования</t>
  </si>
  <si>
    <t xml:space="preserve">В регионе социальные услуги детям раннего возраста оказываются в 21 комплексном центре социального обслуживания населения (100%) и 4 краевых реабилитационных центрах для детей  и подростков с ограниченными возможностями (100%). Кабинеты для занятий оснащены необходимым реабилитационным оборудованием, всего более 500 детей раннего возраста получили услуги в 2020 году. В 2020 году число детей в возрасте до 3 х лет, получивших  услугу ранней помощи , составляет 236 человек  </t>
  </si>
  <si>
    <t>Для внедрения сопровождаемого проживания в Алтайском  крае взят опыт социального проекта «Сопровождаемое проживание в            г. Пскове». Федеральном ресурсном центре по развитию системы комплексного сопровождения детей с интеллектуальными нарушениями, тяжелыми и множественными нарушениями развития прошли курсы повышения специалисты подведомственных учреждений Минсоцзащиты, сопровождающих людей с ментальной инвалидностью. Также специалисты внедряющие технологии «Сопровождаемое проживание» берут опыт Санкт-Петербургской ассоциациации общественных объединений родителей детей-инвалидов «ГАООРДИ» в рамках проекта «Добрые соседи: живем рядом». Внедрение данных технологий позволяет развить инвалидам и детям-инвалидам самостоятельность в решении повседневных жизненных задач в бытовой, социально-коммуникативной, досуговой деятельности, а также личностных качеств, способствующих самореализации и нормализации жизни в обществе: формирование навыков доступной бытовой, социально-коммуникативной, досуговой деятельности; развитие личностного потенциала обучающихся и поддержка их самореализации; организация сотрудничества с родителями (законными представителями); содействие формированию уважительного отношения общества к лицам с тяжелыми нарушениями. 
Данная технология внедрена в г. Новоалтайске, г. Бийске, г. Барнауле с 2021 года в г. Славгороде, также технология применяется в стационарных учреждениях социального обслуживания.</t>
  </si>
  <si>
    <t xml:space="preserve">Технология «Тренировочная квартира» активно
развивается на базах КГБСУСО «Мамонтовский психоневрологический интернат»
КГБСУСО «Тюменцевский детский дом-интернат для умственно отсталых детей»,КГБСУСО «Бобровский психоневрологический интернат». Целью технологии является создание условий
для интеграции людей с ограниченными возможностями в социум, прививание навыков
самостоя­тельного жизнеустройства, создание методической базы для постинтернат­ного
сопровождения выпускников-реабилитантов.
</t>
  </si>
  <si>
    <t>Для включенных в процесс сопровождаемого проживания инвалидов в сентябре 2020 года в филиале по Железнодорожному району Комплексного центра социального обслуживания населения г. Барнаула открылся уникальный жилой модуль "Кухня".  Модуль оснащен современной бытовой техникой. Это посудомоечная машина, электроплита с варочной поверхностью, пароварка, мультиварка, микроволновка, картофелечистка, мультитерка, ломтерезка. А также специальные столовые приборы и приспособления, помогающие детям с ограниченными возможностями работать на кухне самостоятельно, с минимальной помощью взрослых.</t>
  </si>
  <si>
    <t xml:space="preserve">В Алтайском крае сформирован и ведется реестр организаций, предоставляющих реабилитационные и абилитационные мероприятия инвалидам и детям-инвалидам в количестве 219 организаций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</si>
</sst>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2"/>
      <name val="Times New Roman"/>
      <charset val="204"/>
    </font>
    <font>
      <b/>
      <sz val="12"/>
      <name val="Times New Roman"/>
      <family val="1"/>
      <charset val="204"/>
    </font>
    <font>
      <sz val="10"/>
      <name val="Arial Cyr"/>
      <charset val="204"/>
    </font>
    <font>
      <b/>
      <sz val="10"/>
      <color indexed="8"/>
      <name val="Times New Roman"/>
      <family val="1"/>
      <charset val="204"/>
    </font>
    <font>
      <b/>
      <sz val="10"/>
      <name val="Times New Roman"/>
      <family val="1"/>
      <charset val="204"/>
    </font>
    <font>
      <b/>
      <i/>
      <sz val="10"/>
      <name val="Times New Roman"/>
      <family val="1"/>
      <charset val="204"/>
    </font>
    <font>
      <i/>
      <sz val="10"/>
      <name val="Times New Roman"/>
      <family val="1"/>
      <charset val="204"/>
    </font>
    <font>
      <sz val="10"/>
      <name val="Times New Roman"/>
      <family val="1"/>
      <charset val="204"/>
    </font>
    <font>
      <b/>
      <sz val="11"/>
      <name val="Times New Roman"/>
      <family val="1"/>
      <charset val="204"/>
    </font>
    <font>
      <sz val="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1"/>
      <color indexed="8"/>
      <name val="Times New Roman"/>
      <family val="1"/>
      <charset val="204"/>
    </font>
    <font>
      <sz val="11"/>
      <color indexed="8"/>
      <name val="Times New Roman"/>
      <family val="1"/>
      <charset val="204"/>
    </font>
    <font>
      <sz val="11"/>
      <name val="Times New Roman"/>
      <family val="1"/>
      <charset val="204"/>
    </font>
    <font>
      <sz val="11"/>
      <color theme="1"/>
      <name val="Times New Roman"/>
      <family val="1"/>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45">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7" borderId="1" applyNumberFormat="0" applyAlignment="0" applyProtection="0"/>
    <xf numFmtId="0" fontId="13" fillId="20" borderId="2" applyNumberFormat="0" applyAlignment="0" applyProtection="0"/>
    <xf numFmtId="0" fontId="14" fillId="20" borderId="1" applyNumberFormat="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6" applyNumberFormat="0" applyFill="0" applyAlignment="0" applyProtection="0"/>
    <xf numFmtId="0" fontId="19" fillId="21" borderId="7" applyNumberFormat="0" applyAlignment="0" applyProtection="0"/>
    <xf numFmtId="0" fontId="20" fillId="0" borderId="0" applyNumberFormat="0" applyFill="0" applyBorder="0" applyAlignment="0" applyProtection="0"/>
    <xf numFmtId="0" fontId="21" fillId="22" borderId="0" applyNumberFormat="0" applyBorder="0" applyAlignment="0" applyProtection="0"/>
    <xf numFmtId="0" fontId="2" fillId="0" borderId="0"/>
    <xf numFmtId="0" fontId="10" fillId="0" borderId="0"/>
    <xf numFmtId="0" fontId="2" fillId="0" borderId="0"/>
    <xf numFmtId="0" fontId="22" fillId="3" borderId="0" applyNumberFormat="0" applyBorder="0" applyAlignment="0" applyProtection="0"/>
    <xf numFmtId="0" fontId="23" fillId="0" borderId="0" applyNumberFormat="0" applyFill="0" applyBorder="0" applyAlignment="0" applyProtection="0"/>
    <xf numFmtId="0" fontId="10" fillId="23" borderId="8" applyNumberFormat="0" applyFont="0" applyAlignment="0" applyProtection="0"/>
    <xf numFmtId="0" fontId="24" fillId="0" borderId="9"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cellStyleXfs>
  <cellXfs count="83">
    <xf numFmtId="0" fontId="0" fillId="0" borderId="0" xfId="0"/>
    <xf numFmtId="0" fontId="1" fillId="0" borderId="0" xfId="0" applyFont="1" applyAlignment="1">
      <alignment horizontal="centerContinuous" wrapText="1"/>
    </xf>
    <xf numFmtId="0" fontId="7" fillId="0" borderId="0" xfId="38" applyFont="1" applyAlignment="1"/>
    <xf numFmtId="0" fontId="4" fillId="0" borderId="10" xfId="38" applyFont="1" applyBorder="1" applyAlignment="1">
      <alignment horizontal="centerContinuous" vertical="center" wrapText="1"/>
    </xf>
    <xf numFmtId="0" fontId="4" fillId="0" borderId="11" xfId="38" applyFont="1" applyBorder="1" applyAlignment="1">
      <alignment horizontal="centerContinuous" vertical="center" wrapText="1"/>
    </xf>
    <xf numFmtId="0" fontId="4" fillId="0" borderId="12" xfId="38" applyFont="1" applyBorder="1" applyAlignment="1">
      <alignment horizontal="centerContinuous" vertical="center" wrapText="1"/>
    </xf>
    <xf numFmtId="0" fontId="4" fillId="0" borderId="13" xfId="38" applyFont="1" applyBorder="1" applyAlignment="1">
      <alignment horizontal="centerContinuous" vertical="center" wrapText="1"/>
    </xf>
    <xf numFmtId="0" fontId="5" fillId="0" borderId="14" xfId="38" applyFont="1" applyFill="1" applyBorder="1" applyAlignment="1">
      <alignment horizontal="center" vertical="center" wrapText="1"/>
    </xf>
    <xf numFmtId="0" fontId="6" fillId="0" borderId="15" xfId="38" applyFont="1" applyFill="1" applyBorder="1" applyAlignment="1">
      <alignment horizontal="centerContinuous" vertical="center" wrapText="1"/>
    </xf>
    <xf numFmtId="0" fontId="6" fillId="0" borderId="16" xfId="38" applyFont="1" applyFill="1" applyBorder="1" applyAlignment="1">
      <alignment horizontal="centerContinuous" vertical="center" wrapText="1"/>
    </xf>
    <xf numFmtId="0" fontId="6" fillId="0" borderId="17" xfId="38" applyFont="1" applyFill="1" applyBorder="1" applyAlignment="1">
      <alignment horizontal="centerContinuous" vertical="center" wrapText="1"/>
    </xf>
    <xf numFmtId="0" fontId="4" fillId="0" borderId="18" xfId="38" applyFont="1" applyBorder="1" applyAlignment="1">
      <alignment horizontal="centerContinuous"/>
    </xf>
    <xf numFmtId="0" fontId="4" fillId="0" borderId="19" xfId="38" applyFont="1" applyBorder="1" applyAlignment="1">
      <alignment horizontal="centerContinuous"/>
    </xf>
    <xf numFmtId="0" fontId="5" fillId="0" borderId="20" xfId="38" applyFont="1" applyFill="1" applyBorder="1" applyAlignment="1">
      <alignment horizontal="center" vertical="center" wrapText="1"/>
    </xf>
    <xf numFmtId="0" fontId="6" fillId="0" borderId="21" xfId="38" applyFont="1" applyFill="1" applyBorder="1" applyAlignment="1">
      <alignment horizontal="center" vertical="center" wrapText="1"/>
    </xf>
    <xf numFmtId="0" fontId="6" fillId="0" borderId="22" xfId="38" applyFont="1" applyFill="1" applyBorder="1" applyAlignment="1">
      <alignment horizontal="center" vertical="center" wrapText="1"/>
    </xf>
    <xf numFmtId="0" fontId="6" fillId="0" borderId="23" xfId="38" applyFont="1" applyFill="1" applyBorder="1" applyAlignment="1">
      <alignment horizontal="center" vertical="center" wrapText="1"/>
    </xf>
    <xf numFmtId="0" fontId="6" fillId="0" borderId="24" xfId="38" applyFont="1" applyFill="1" applyBorder="1" applyAlignment="1">
      <alignment horizontal="centerContinuous" vertical="center" wrapText="1"/>
    </xf>
    <xf numFmtId="0" fontId="5" fillId="0" borderId="25" xfId="38" applyFont="1" applyFill="1" applyBorder="1" applyAlignment="1">
      <alignment horizontal="center" vertical="center" wrapText="1"/>
    </xf>
    <xf numFmtId="0" fontId="7" fillId="0" borderId="0" xfId="38" applyFont="1" applyFill="1" applyAlignment="1"/>
    <xf numFmtId="0" fontId="5" fillId="0" borderId="26" xfId="38" applyFont="1" applyFill="1" applyBorder="1" applyAlignment="1">
      <alignment horizontal="center" vertical="center" wrapText="1"/>
    </xf>
    <xf numFmtId="0" fontId="6" fillId="0" borderId="27" xfId="38" applyFont="1" applyFill="1" applyBorder="1" applyAlignment="1">
      <alignment horizontal="center" vertical="center" wrapText="1"/>
    </xf>
    <xf numFmtId="0" fontId="6" fillId="0" borderId="28" xfId="38" applyFont="1" applyFill="1" applyBorder="1" applyAlignment="1">
      <alignment horizontal="center" vertical="center" wrapText="1"/>
    </xf>
    <xf numFmtId="0" fontId="5" fillId="0" borderId="29" xfId="38" applyFont="1" applyFill="1" applyBorder="1" applyAlignment="1">
      <alignment horizontal="center" vertical="center" wrapText="1"/>
    </xf>
    <xf numFmtId="0" fontId="2" fillId="0" borderId="0" xfId="38" applyAlignment="1"/>
    <xf numFmtId="0" fontId="1" fillId="0" borderId="0" xfId="38" applyFont="1" applyAlignment="1"/>
    <xf numFmtId="0" fontId="4" fillId="0" borderId="0" xfId="38" applyFont="1" applyAlignment="1"/>
    <xf numFmtId="0" fontId="4" fillId="0" borderId="30" xfId="38" applyFont="1" applyBorder="1" applyAlignment="1">
      <alignment horizontal="centerContinuous" vertical="center" wrapText="1"/>
    </xf>
    <xf numFmtId="0" fontId="4" fillId="0" borderId="31" xfId="38" applyFont="1" applyBorder="1" applyAlignment="1">
      <alignment horizontal="centerContinuous"/>
    </xf>
    <xf numFmtId="0" fontId="6" fillId="0" borderId="32" xfId="38" applyFont="1" applyFill="1" applyBorder="1" applyAlignment="1">
      <alignment horizontal="centerContinuous" vertical="center" wrapText="1"/>
    </xf>
    <xf numFmtId="0" fontId="4" fillId="0" borderId="0" xfId="0" applyFont="1" applyAlignment="1">
      <alignment horizontal="centerContinuous" wrapText="1"/>
    </xf>
    <xf numFmtId="0" fontId="7" fillId="0" borderId="0" xfId="0" applyFont="1" applyAlignment="1">
      <alignment horizontal="centerContinuous"/>
    </xf>
    <xf numFmtId="0" fontId="7" fillId="0" borderId="0" xfId="0" applyFont="1"/>
    <xf numFmtId="0" fontId="7" fillId="0" borderId="0" xfId="0" applyFont="1" applyAlignment="1">
      <alignment horizontal="centerContinuous" wrapText="1"/>
    </xf>
    <xf numFmtId="0" fontId="7" fillId="0" borderId="24" xfId="0" applyFont="1" applyBorder="1" applyAlignment="1">
      <alignment horizontal="center" vertical="center" wrapText="1"/>
    </xf>
    <xf numFmtId="0" fontId="7" fillId="0" borderId="0" xfId="0" applyFont="1" applyAlignment="1">
      <alignment horizontal="center"/>
    </xf>
    <xf numFmtId="0" fontId="8" fillId="0" borderId="0" xfId="0" applyFont="1" applyAlignment="1">
      <alignment horizontal="centerContinuous" wrapText="1"/>
    </xf>
    <xf numFmtId="1" fontId="29" fillId="0" borderId="0" xfId="36" applyNumberFormat="1" applyFont="1" applyAlignment="1">
      <alignment horizontal="centerContinuous" vertical="top" wrapText="1"/>
    </xf>
    <xf numFmtId="164" fontId="7" fillId="0" borderId="0" xfId="36" applyNumberFormat="1" applyFont="1" applyAlignment="1">
      <alignment horizontal="centerContinuous" vertical="top" wrapText="1"/>
    </xf>
    <xf numFmtId="164" fontId="7" fillId="0" borderId="0" xfId="36" applyNumberFormat="1" applyFont="1" applyAlignment="1">
      <alignment vertical="top" wrapText="1"/>
    </xf>
    <xf numFmtId="1" fontId="8" fillId="0" borderId="0" xfId="36" applyNumberFormat="1" applyFont="1" applyAlignment="1">
      <alignment horizontal="centerContinuous" vertical="top" wrapText="1"/>
    </xf>
    <xf numFmtId="1" fontId="4" fillId="0" borderId="0" xfId="36" applyNumberFormat="1" applyFont="1" applyAlignment="1">
      <alignment horizontal="center" vertical="top" wrapText="1"/>
    </xf>
    <xf numFmtId="164" fontId="7" fillId="0" borderId="0" xfId="36" applyNumberFormat="1" applyFont="1" applyAlignment="1">
      <alignment horizontal="center" vertical="top" wrapText="1"/>
    </xf>
    <xf numFmtId="1" fontId="29" fillId="0" borderId="0" xfId="36" applyNumberFormat="1" applyFont="1" applyAlignment="1">
      <alignment horizontal="center" vertical="top" wrapText="1"/>
    </xf>
    <xf numFmtId="164" fontId="27" fillId="0" borderId="0" xfId="37" applyNumberFormat="1" applyFont="1" applyFill="1" applyBorder="1" applyAlignment="1">
      <alignment horizontal="left" vertical="top" wrapText="1"/>
    </xf>
    <xf numFmtId="164" fontId="8" fillId="0" borderId="0" xfId="36" applyNumberFormat="1" applyFont="1" applyAlignment="1">
      <alignment horizontal="center" vertical="top" wrapText="1"/>
    </xf>
    <xf numFmtId="164" fontId="29" fillId="0" borderId="0" xfId="36" applyNumberFormat="1" applyFont="1" applyAlignment="1">
      <alignment vertical="top" wrapText="1"/>
    </xf>
    <xf numFmtId="164" fontId="28" fillId="0" borderId="0" xfId="37" applyNumberFormat="1" applyFont="1" applyFill="1" applyBorder="1" applyAlignment="1">
      <alignment horizontal="left" vertical="top" wrapText="1"/>
    </xf>
    <xf numFmtId="1" fontId="29" fillId="0" borderId="0" xfId="36" applyNumberFormat="1" applyFont="1" applyAlignment="1">
      <alignment horizontal="right" vertical="top" wrapText="1"/>
    </xf>
    <xf numFmtId="1" fontId="29" fillId="0" borderId="0" xfId="36" applyNumberFormat="1" applyFont="1" applyAlignment="1">
      <alignment vertical="top" wrapText="1"/>
    </xf>
    <xf numFmtId="164" fontId="30" fillId="0" borderId="24" xfId="36" applyNumberFormat="1" applyFont="1" applyBorder="1" applyAlignment="1">
      <alignment horizontal="center" vertical="top" wrapText="1"/>
    </xf>
    <xf numFmtId="1" fontId="7" fillId="0" borderId="0" xfId="36" applyNumberFormat="1" applyFont="1" applyAlignment="1">
      <alignment horizontal="center" vertical="top" wrapText="1"/>
    </xf>
    <xf numFmtId="164" fontId="7" fillId="0" borderId="0" xfId="36" applyNumberFormat="1" applyFont="1" applyAlignment="1">
      <alignment horizontal="left" vertical="top" wrapText="1"/>
    </xf>
    <xf numFmtId="164" fontId="7" fillId="0" borderId="0" xfId="0" applyNumberFormat="1" applyFont="1" applyAlignment="1">
      <alignment horizontal="centerContinuous"/>
    </xf>
    <xf numFmtId="164" fontId="7" fillId="0" borderId="24" xfId="0" applyNumberFormat="1" applyFont="1" applyBorder="1" applyAlignment="1">
      <alignment horizontal="center" vertical="center" wrapText="1"/>
    </xf>
    <xf numFmtId="164" fontId="7" fillId="0" borderId="0" xfId="0" applyNumberFormat="1" applyFont="1"/>
    <xf numFmtId="0" fontId="1" fillId="24" borderId="24" xfId="0" applyFont="1" applyFill="1" applyBorder="1" applyAlignment="1">
      <alignment horizontal="centerContinuous" vertical="top" wrapText="1"/>
    </xf>
    <xf numFmtId="0" fontId="7" fillId="24" borderId="24" xfId="0" applyFont="1" applyFill="1" applyBorder="1" applyAlignment="1">
      <alignment horizontal="centerContinuous" vertical="top" wrapText="1"/>
    </xf>
    <xf numFmtId="164" fontId="7" fillId="24" borderId="24" xfId="0" applyNumberFormat="1" applyFont="1" applyFill="1" applyBorder="1" applyAlignment="1">
      <alignment horizontal="centerContinuous" vertical="top" wrapText="1"/>
    </xf>
    <xf numFmtId="0" fontId="8" fillId="24" borderId="24" xfId="0" applyFont="1" applyFill="1" applyBorder="1" applyAlignment="1">
      <alignment horizontal="centerContinuous" vertical="top" wrapText="1"/>
    </xf>
    <xf numFmtId="0" fontId="4" fillId="0" borderId="24" xfId="0" applyFont="1" applyBorder="1" applyAlignment="1">
      <alignment horizontal="centerContinuous" vertical="top" wrapText="1"/>
    </xf>
    <xf numFmtId="0" fontId="7" fillId="0" borderId="24" xfId="0" applyFont="1" applyBorder="1" applyAlignment="1">
      <alignment horizontal="centerContinuous" vertical="top" wrapText="1"/>
    </xf>
    <xf numFmtId="164" fontId="7" fillId="0" borderId="24" xfId="0" applyNumberFormat="1" applyFont="1" applyBorder="1" applyAlignment="1">
      <alignment horizontal="centerContinuous" vertical="top" wrapText="1"/>
    </xf>
    <xf numFmtId="0" fontId="7" fillId="0" borderId="24" xfId="0" applyFont="1" applyBorder="1" applyAlignment="1">
      <alignment vertical="top" wrapText="1"/>
    </xf>
    <xf numFmtId="0" fontId="7" fillId="0" borderId="24" xfId="0" applyFont="1" applyBorder="1" applyAlignment="1">
      <alignment horizontal="center" vertical="top" wrapText="1"/>
    </xf>
    <xf numFmtId="0" fontId="7" fillId="0" borderId="24" xfId="0" applyFont="1" applyBorder="1" applyAlignment="1" applyProtection="1">
      <alignment vertical="top" wrapText="1"/>
      <protection locked="0"/>
    </xf>
    <xf numFmtId="0" fontId="7" fillId="0" borderId="24" xfId="0" applyFont="1" applyBorder="1" applyAlignment="1" applyProtection="1">
      <alignment horizontal="center" vertical="top" wrapText="1"/>
      <protection locked="0"/>
    </xf>
    <xf numFmtId="164" fontId="7" fillId="0" borderId="24" xfId="0" applyNumberFormat="1" applyFont="1" applyBorder="1" applyAlignment="1">
      <alignment vertical="top" wrapText="1"/>
    </xf>
    <xf numFmtId="0" fontId="4" fillId="24" borderId="24" xfId="0" applyFont="1" applyFill="1" applyBorder="1" applyAlignment="1">
      <alignment vertical="top" wrapText="1"/>
    </xf>
    <xf numFmtId="0" fontId="6" fillId="24" borderId="24" xfId="0" applyFont="1" applyFill="1" applyBorder="1" applyAlignment="1">
      <alignment vertical="top" wrapText="1"/>
    </xf>
    <xf numFmtId="0" fontId="4" fillId="24" borderId="24" xfId="38" applyFont="1" applyFill="1" applyBorder="1" applyAlignment="1">
      <alignment vertical="top" wrapText="1"/>
    </xf>
    <xf numFmtId="0" fontId="6" fillId="0" borderId="24" xfId="38" applyFont="1" applyBorder="1" applyAlignment="1">
      <alignment vertical="top" wrapText="1"/>
    </xf>
    <xf numFmtId="0" fontId="7" fillId="0" borderId="24" xfId="38" applyFont="1" applyBorder="1" applyAlignment="1">
      <alignment vertical="top" wrapText="1"/>
    </xf>
    <xf numFmtId="0" fontId="7" fillId="0" borderId="24" xfId="38" applyFont="1" applyBorder="1" applyAlignment="1" applyProtection="1">
      <alignment vertical="top" wrapText="1"/>
      <protection locked="0"/>
    </xf>
    <xf numFmtId="1" fontId="7" fillId="0" borderId="24" xfId="36" applyNumberFormat="1" applyFont="1" applyBorder="1" applyAlignment="1">
      <alignment horizontal="center" vertical="top" wrapText="1"/>
    </xf>
    <xf numFmtId="164" fontId="7" fillId="0" borderId="24" xfId="36" applyNumberFormat="1" applyFont="1" applyBorder="1" applyAlignment="1">
      <alignment horizontal="left" vertical="top" wrapText="1"/>
    </xf>
    <xf numFmtId="164" fontId="7" fillId="0" borderId="24" xfId="36" applyNumberFormat="1" applyFont="1" applyBorder="1" applyAlignment="1">
      <alignment vertical="top" wrapText="1"/>
    </xf>
    <xf numFmtId="0" fontId="7" fillId="0" borderId="0" xfId="38" applyFont="1" applyAlignment="1" applyProtection="1">
      <protection locked="0"/>
    </xf>
    <xf numFmtId="0" fontId="3" fillId="0" borderId="33" xfId="38" applyFont="1" applyBorder="1" applyAlignment="1">
      <alignment horizontal="center" vertical="center" wrapText="1"/>
    </xf>
    <xf numFmtId="0" fontId="2" fillId="0" borderId="34" xfId="38" applyBorder="1" applyAlignment="1">
      <alignment horizontal="center" vertical="center" wrapText="1"/>
    </xf>
    <xf numFmtId="0" fontId="2" fillId="0" borderId="29" xfId="38" applyBorder="1" applyAlignment="1">
      <alignment horizontal="center" vertical="center" wrapText="1"/>
    </xf>
    <xf numFmtId="1" fontId="30" fillId="0" borderId="24" xfId="36" applyNumberFormat="1" applyFont="1" applyBorder="1" applyAlignment="1">
      <alignment horizontal="center" vertical="top" wrapText="1"/>
    </xf>
    <xf numFmtId="164" fontId="30" fillId="0" borderId="24" xfId="36" applyNumberFormat="1" applyFont="1" applyBorder="1" applyAlignment="1">
      <alignment horizontal="center" vertical="top" wrapText="1"/>
    </xf>
  </cellXfs>
  <cellStyles count="45">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Обычный 2" xfId="36"/>
    <cellStyle name="Обычный_Лист1" xfId="37"/>
    <cellStyle name="Обычный_Финансирование" xfId="38"/>
    <cellStyle name="Плохой" xfId="39" builtinId="27" customBuiltin="1"/>
    <cellStyle name="Пояснение" xfId="40" builtinId="53" customBuiltin="1"/>
    <cellStyle name="Примечание" xfId="41" builtinId="10" customBuiltin="1"/>
    <cellStyle name="Связанная ячейка" xfId="42" builtinId="24" customBuiltin="1"/>
    <cellStyle name="Текст предупреждения" xfId="43" builtinId="11" customBuiltin="1"/>
    <cellStyle name="Хороший"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54"/>
  <sheetViews>
    <sheetView showZeros="0" tabSelected="1" workbookViewId="0">
      <pane ySplit="3" topLeftCell="A25" activePane="bottomLeft" state="frozen"/>
      <selection pane="bottomLeft" activeCell="H30" sqref="H30"/>
    </sheetView>
  </sheetViews>
  <sheetFormatPr defaultRowHeight="12.75" x14ac:dyDescent="0.2"/>
  <cols>
    <col min="1" max="1" width="45.625" style="32" customWidth="1"/>
    <col min="2" max="2" width="12.375" style="35" customWidth="1"/>
    <col min="3" max="3" width="10.625" style="35" customWidth="1"/>
    <col min="4" max="4" width="10.625" style="32" hidden="1" customWidth="1"/>
    <col min="5" max="5" width="10.625" style="35" customWidth="1"/>
    <col min="6" max="6" width="9" style="32" hidden="1" customWidth="1"/>
    <col min="7" max="7" width="5.625" style="55" customWidth="1"/>
    <col min="8" max="8" width="36.875" style="32" customWidth="1"/>
    <col min="9" max="16384" width="9" style="32"/>
  </cols>
  <sheetData>
    <row r="1" spans="1:8" x14ac:dyDescent="0.2">
      <c r="A1" s="30" t="s">
        <v>40</v>
      </c>
      <c r="B1" s="31"/>
      <c r="C1" s="31"/>
      <c r="D1" s="31"/>
      <c r="F1" s="31">
        <v>49</v>
      </c>
      <c r="G1" s="53"/>
      <c r="H1" s="31"/>
    </row>
    <row r="2" spans="1:8" ht="15.75" x14ac:dyDescent="0.25">
      <c r="A2" s="1" t="s">
        <v>41</v>
      </c>
      <c r="B2" s="33"/>
      <c r="C2" s="33"/>
      <c r="D2" s="33"/>
      <c r="E2" s="33"/>
      <c r="F2" s="31"/>
      <c r="G2" s="53"/>
      <c r="H2" s="31"/>
    </row>
    <row r="3" spans="1:8" ht="38.25" x14ac:dyDescent="0.2">
      <c r="A3" s="34" t="s">
        <v>10</v>
      </c>
      <c r="B3" s="34" t="s">
        <v>0</v>
      </c>
      <c r="C3" s="34" t="s">
        <v>31</v>
      </c>
      <c r="D3" s="34" t="s">
        <v>12</v>
      </c>
      <c r="E3" s="34" t="s">
        <v>1</v>
      </c>
      <c r="G3" s="54" t="s">
        <v>30</v>
      </c>
      <c r="H3" s="34" t="s">
        <v>29</v>
      </c>
    </row>
    <row r="4" spans="1:8" ht="15.75" x14ac:dyDescent="0.2">
      <c r="A4" s="56" t="s">
        <v>39</v>
      </c>
      <c r="B4" s="57"/>
      <c r="C4" s="57"/>
      <c r="D4" s="57"/>
      <c r="E4" s="57"/>
      <c r="F4" s="57"/>
      <c r="G4" s="58"/>
      <c r="H4" s="57"/>
    </row>
    <row r="5" spans="1:8" ht="14.25" x14ac:dyDescent="0.2">
      <c r="A5" s="59" t="s">
        <v>42</v>
      </c>
      <c r="B5" s="57"/>
      <c r="C5" s="57"/>
      <c r="D5" s="57"/>
      <c r="E5" s="57"/>
      <c r="F5" s="57"/>
      <c r="G5" s="58"/>
      <c r="H5" s="57"/>
    </row>
    <row r="6" spans="1:8" x14ac:dyDescent="0.2">
      <c r="A6" s="60" t="s">
        <v>43</v>
      </c>
      <c r="B6" s="61"/>
      <c r="C6" s="61"/>
      <c r="D6" s="61"/>
      <c r="E6" s="61"/>
      <c r="F6" s="61"/>
      <c r="G6" s="62"/>
      <c r="H6" s="61"/>
    </row>
    <row r="7" spans="1:8" ht="51" x14ac:dyDescent="0.2">
      <c r="A7" s="63" t="s">
        <v>44</v>
      </c>
      <c r="B7" s="64" t="s">
        <v>18</v>
      </c>
      <c r="C7" s="64">
        <v>65.7</v>
      </c>
      <c r="D7" s="65">
        <v>0</v>
      </c>
      <c r="E7" s="66">
        <v>67.099999999999994</v>
      </c>
      <c r="F7" s="63">
        <v>2002</v>
      </c>
      <c r="G7" s="67">
        <f>IF(C7=0,0,IF(E7&gt;C7,100,E7/C7*100))</f>
        <v>100</v>
      </c>
      <c r="H7" s="65"/>
    </row>
    <row r="8" spans="1:8" ht="38.25" x14ac:dyDescent="0.2">
      <c r="A8" s="63" t="s">
        <v>45</v>
      </c>
      <c r="B8" s="64" t="s">
        <v>18</v>
      </c>
      <c r="C8" s="64">
        <v>61.9</v>
      </c>
      <c r="D8" s="65">
        <v>0</v>
      </c>
      <c r="E8" s="66">
        <v>62</v>
      </c>
      <c r="F8" s="63">
        <v>2003</v>
      </c>
      <c r="G8" s="67">
        <f>IF(C8=0,0,IF(E8&gt;C8,100,E8/C8*100))</f>
        <v>100</v>
      </c>
      <c r="H8" s="65"/>
    </row>
    <row r="9" spans="1:8" ht="63.75" x14ac:dyDescent="0.2">
      <c r="A9" s="63" t="s">
        <v>46</v>
      </c>
      <c r="B9" s="64" t="s">
        <v>18</v>
      </c>
      <c r="C9" s="64">
        <v>71.900000000000006</v>
      </c>
      <c r="D9" s="65">
        <v>0</v>
      </c>
      <c r="E9" s="66">
        <v>72</v>
      </c>
      <c r="F9" s="63">
        <v>2004</v>
      </c>
      <c r="G9" s="67">
        <f>IF(C9=0,0,IF(E9&gt;C9,100,E9/C9*100))</f>
        <v>100</v>
      </c>
      <c r="H9" s="65"/>
    </row>
    <row r="10" spans="1:8" ht="51" x14ac:dyDescent="0.2">
      <c r="A10" s="63" t="s">
        <v>47</v>
      </c>
      <c r="B10" s="64" t="s">
        <v>18</v>
      </c>
      <c r="C10" s="64">
        <v>73.8</v>
      </c>
      <c r="D10" s="65">
        <v>0</v>
      </c>
      <c r="E10" s="66">
        <v>86</v>
      </c>
      <c r="F10" s="63">
        <v>2005</v>
      </c>
      <c r="G10" s="67">
        <f>IF(C10=0,0,IF(E10&gt;C10,100,E10/C10*100))</f>
        <v>100</v>
      </c>
      <c r="H10" s="65"/>
    </row>
    <row r="11" spans="1:8" ht="51" x14ac:dyDescent="0.2">
      <c r="A11" s="63" t="s">
        <v>48</v>
      </c>
      <c r="B11" s="64" t="s">
        <v>18</v>
      </c>
      <c r="C11" s="64">
        <v>40</v>
      </c>
      <c r="D11" s="65">
        <v>0</v>
      </c>
      <c r="E11" s="66">
        <v>20.54</v>
      </c>
      <c r="F11" s="63">
        <v>2006</v>
      </c>
      <c r="G11" s="67">
        <f>IF(C11=0,0,IF(E11&gt;C11,100,E11/C11*100))</f>
        <v>51.349999999999994</v>
      </c>
      <c r="H11" s="65" t="s">
        <v>240</v>
      </c>
    </row>
    <row r="12" spans="1:8" ht="28.5" x14ac:dyDescent="0.2">
      <c r="A12" s="59" t="s">
        <v>49</v>
      </c>
      <c r="B12" s="57"/>
      <c r="C12" s="57"/>
      <c r="D12" s="57"/>
      <c r="E12" s="57"/>
      <c r="F12" s="57"/>
      <c r="G12" s="58"/>
      <c r="H12" s="57"/>
    </row>
    <row r="13" spans="1:8" ht="25.5" x14ac:dyDescent="0.2">
      <c r="A13" s="60" t="s">
        <v>50</v>
      </c>
      <c r="B13" s="61"/>
      <c r="C13" s="61"/>
      <c r="D13" s="61"/>
      <c r="E13" s="61"/>
      <c r="F13" s="61"/>
      <c r="G13" s="62"/>
      <c r="H13" s="61"/>
    </row>
    <row r="14" spans="1:8" ht="38.25" x14ac:dyDescent="0.2">
      <c r="A14" s="63" t="s">
        <v>51</v>
      </c>
      <c r="B14" s="64" t="s">
        <v>52</v>
      </c>
      <c r="C14" s="64">
        <v>148</v>
      </c>
      <c r="D14" s="65">
        <v>0</v>
      </c>
      <c r="E14" s="66">
        <v>159</v>
      </c>
      <c r="F14" s="63">
        <v>2007</v>
      </c>
      <c r="G14" s="67">
        <f t="shared" ref="G14:G28" si="0">IF(C14=0,0,IF(E14&gt;C14,100,E14/C14*100))</f>
        <v>100</v>
      </c>
      <c r="H14" s="65"/>
    </row>
    <row r="15" spans="1:8" ht="51" x14ac:dyDescent="0.2">
      <c r="A15" s="63" t="s">
        <v>53</v>
      </c>
      <c r="B15" s="64" t="s">
        <v>18</v>
      </c>
      <c r="C15" s="64">
        <v>60</v>
      </c>
      <c r="D15" s="65">
        <v>0</v>
      </c>
      <c r="E15" s="66">
        <v>60.1</v>
      </c>
      <c r="F15" s="63">
        <v>2008</v>
      </c>
      <c r="G15" s="67">
        <f t="shared" si="0"/>
        <v>100</v>
      </c>
      <c r="H15" s="65"/>
    </row>
    <row r="16" spans="1:8" ht="38.25" x14ac:dyDescent="0.2">
      <c r="A16" s="63" t="s">
        <v>54</v>
      </c>
      <c r="B16" s="64" t="s">
        <v>18</v>
      </c>
      <c r="C16" s="64">
        <v>54.7</v>
      </c>
      <c r="D16" s="65">
        <v>0</v>
      </c>
      <c r="E16" s="66">
        <v>54.8</v>
      </c>
      <c r="F16" s="63">
        <v>2009</v>
      </c>
      <c r="G16" s="67">
        <f t="shared" si="0"/>
        <v>100</v>
      </c>
      <c r="H16" s="65"/>
    </row>
    <row r="17" spans="1:8" ht="63.75" x14ac:dyDescent="0.2">
      <c r="A17" s="63" t="s">
        <v>55</v>
      </c>
      <c r="B17" s="64" t="s">
        <v>18</v>
      </c>
      <c r="C17" s="64">
        <v>100</v>
      </c>
      <c r="D17" s="65">
        <v>0</v>
      </c>
      <c r="E17" s="66">
        <v>100</v>
      </c>
      <c r="F17" s="63">
        <v>2010</v>
      </c>
      <c r="G17" s="67">
        <f t="shared" si="0"/>
        <v>100</v>
      </c>
      <c r="H17" s="65"/>
    </row>
    <row r="18" spans="1:8" ht="38.25" x14ac:dyDescent="0.2">
      <c r="A18" s="63" t="s">
        <v>56</v>
      </c>
      <c r="B18" s="64" t="s">
        <v>18</v>
      </c>
      <c r="C18" s="64">
        <v>71.7</v>
      </c>
      <c r="D18" s="65">
        <v>0</v>
      </c>
      <c r="E18" s="66">
        <v>100</v>
      </c>
      <c r="F18" s="63">
        <v>2012</v>
      </c>
      <c r="G18" s="67">
        <f t="shared" si="0"/>
        <v>100</v>
      </c>
      <c r="H18" s="65"/>
    </row>
    <row r="19" spans="1:8" ht="51" x14ac:dyDescent="0.2">
      <c r="A19" s="63" t="s">
        <v>57</v>
      </c>
      <c r="B19" s="64" t="s">
        <v>18</v>
      </c>
      <c r="C19" s="64">
        <v>100</v>
      </c>
      <c r="D19" s="65">
        <v>0</v>
      </c>
      <c r="E19" s="66">
        <v>100</v>
      </c>
      <c r="F19" s="63">
        <v>2013</v>
      </c>
      <c r="G19" s="67">
        <f t="shared" si="0"/>
        <v>100</v>
      </c>
      <c r="H19" s="65"/>
    </row>
    <row r="20" spans="1:8" ht="38.25" x14ac:dyDescent="0.2">
      <c r="A20" s="63" t="s">
        <v>58</v>
      </c>
      <c r="B20" s="64" t="s">
        <v>18</v>
      </c>
      <c r="C20" s="64">
        <v>50</v>
      </c>
      <c r="D20" s="65">
        <v>0</v>
      </c>
      <c r="E20" s="66">
        <v>50</v>
      </c>
      <c r="F20" s="63">
        <v>2014</v>
      </c>
      <c r="G20" s="67">
        <f t="shared" si="0"/>
        <v>100</v>
      </c>
      <c r="H20" s="65"/>
    </row>
    <row r="21" spans="1:8" ht="38.25" x14ac:dyDescent="0.2">
      <c r="A21" s="63" t="s">
        <v>59</v>
      </c>
      <c r="B21" s="64" t="s">
        <v>18</v>
      </c>
      <c r="C21" s="64">
        <v>63.2</v>
      </c>
      <c r="D21" s="65">
        <v>0</v>
      </c>
      <c r="E21" s="66">
        <v>63.2</v>
      </c>
      <c r="F21" s="63">
        <v>2015</v>
      </c>
      <c r="G21" s="67">
        <f t="shared" si="0"/>
        <v>100</v>
      </c>
      <c r="H21" s="65"/>
    </row>
    <row r="22" spans="1:8" ht="38.25" x14ac:dyDescent="0.2">
      <c r="A22" s="63" t="s">
        <v>60</v>
      </c>
      <c r="B22" s="64" t="s">
        <v>18</v>
      </c>
      <c r="C22" s="64">
        <v>70.7</v>
      </c>
      <c r="D22" s="65">
        <v>0</v>
      </c>
      <c r="E22" s="66">
        <v>71</v>
      </c>
      <c r="F22" s="63">
        <v>2016</v>
      </c>
      <c r="G22" s="67">
        <f t="shared" si="0"/>
        <v>100</v>
      </c>
      <c r="H22" s="65"/>
    </row>
    <row r="23" spans="1:8" ht="51" x14ac:dyDescent="0.2">
      <c r="A23" s="63" t="s">
        <v>61</v>
      </c>
      <c r="B23" s="64" t="s">
        <v>18</v>
      </c>
      <c r="C23" s="64">
        <v>15</v>
      </c>
      <c r="D23" s="65">
        <v>0</v>
      </c>
      <c r="E23" s="66">
        <v>15.98</v>
      </c>
      <c r="F23" s="63">
        <v>2017</v>
      </c>
      <c r="G23" s="67">
        <f t="shared" si="0"/>
        <v>100</v>
      </c>
      <c r="H23" s="65"/>
    </row>
    <row r="24" spans="1:8" ht="38.25" x14ac:dyDescent="0.2">
      <c r="A24" s="63" t="s">
        <v>62</v>
      </c>
      <c r="B24" s="64" t="s">
        <v>18</v>
      </c>
      <c r="C24" s="64">
        <v>100</v>
      </c>
      <c r="D24" s="65">
        <v>0</v>
      </c>
      <c r="E24" s="66">
        <v>100</v>
      </c>
      <c r="F24" s="63">
        <v>2018</v>
      </c>
      <c r="G24" s="67">
        <f t="shared" si="0"/>
        <v>100</v>
      </c>
      <c r="H24" s="65"/>
    </row>
    <row r="25" spans="1:8" ht="51" x14ac:dyDescent="0.2">
      <c r="A25" s="63" t="s">
        <v>63</v>
      </c>
      <c r="B25" s="64" t="s">
        <v>18</v>
      </c>
      <c r="C25" s="64">
        <v>27.6</v>
      </c>
      <c r="D25" s="65">
        <v>0</v>
      </c>
      <c r="E25" s="66">
        <v>32</v>
      </c>
      <c r="F25" s="63">
        <v>2019</v>
      </c>
      <c r="G25" s="67">
        <f t="shared" si="0"/>
        <v>100</v>
      </c>
      <c r="H25" s="65"/>
    </row>
    <row r="26" spans="1:8" ht="51" x14ac:dyDescent="0.2">
      <c r="A26" s="63" t="s">
        <v>64</v>
      </c>
      <c r="B26" s="64" t="s">
        <v>18</v>
      </c>
      <c r="C26" s="64">
        <v>25</v>
      </c>
      <c r="D26" s="65">
        <v>0</v>
      </c>
      <c r="E26" s="66">
        <v>26.5</v>
      </c>
      <c r="F26" s="63">
        <v>2020</v>
      </c>
      <c r="G26" s="67">
        <f t="shared" si="0"/>
        <v>100</v>
      </c>
      <c r="H26" s="65"/>
    </row>
    <row r="27" spans="1:8" ht="51" x14ac:dyDescent="0.2">
      <c r="A27" s="63" t="s">
        <v>65</v>
      </c>
      <c r="B27" s="64" t="s">
        <v>18</v>
      </c>
      <c r="C27" s="64">
        <v>21.9</v>
      </c>
      <c r="D27" s="65">
        <v>0</v>
      </c>
      <c r="E27" s="66">
        <v>25</v>
      </c>
      <c r="F27" s="63">
        <v>2021</v>
      </c>
      <c r="G27" s="67">
        <f t="shared" si="0"/>
        <v>100</v>
      </c>
      <c r="H27" s="65"/>
    </row>
    <row r="28" spans="1:8" ht="63.75" x14ac:dyDescent="0.2">
      <c r="A28" s="63" t="s">
        <v>66</v>
      </c>
      <c r="B28" s="64" t="s">
        <v>18</v>
      </c>
      <c r="C28" s="64">
        <v>107</v>
      </c>
      <c r="D28" s="65">
        <v>0</v>
      </c>
      <c r="E28" s="66">
        <v>109.1</v>
      </c>
      <c r="F28" s="63">
        <v>2022</v>
      </c>
      <c r="G28" s="67">
        <f t="shared" si="0"/>
        <v>100</v>
      </c>
      <c r="H28" s="65"/>
    </row>
    <row r="29" spans="1:8" ht="76.5" x14ac:dyDescent="0.2">
      <c r="A29" s="63" t="s">
        <v>67</v>
      </c>
      <c r="B29" s="64" t="s">
        <v>18</v>
      </c>
      <c r="C29" s="64">
        <v>7</v>
      </c>
      <c r="D29" s="65">
        <v>0</v>
      </c>
      <c r="E29" s="66">
        <v>0</v>
      </c>
      <c r="F29" s="63">
        <v>2023</v>
      </c>
      <c r="G29" s="67">
        <v>100</v>
      </c>
      <c r="H29" s="65"/>
    </row>
    <row r="30" spans="1:8" ht="38.25" x14ac:dyDescent="0.2">
      <c r="A30" s="63" t="s">
        <v>68</v>
      </c>
      <c r="B30" s="64" t="s">
        <v>18</v>
      </c>
      <c r="C30" s="64">
        <v>58.5</v>
      </c>
      <c r="D30" s="65">
        <v>0</v>
      </c>
      <c r="E30" s="66">
        <v>75</v>
      </c>
      <c r="F30" s="63">
        <v>2024</v>
      </c>
      <c r="G30" s="67">
        <f t="shared" ref="G30:G38" si="1">IF(C30=0,0,IF(E30&gt;C30,100,E30/C30*100))</f>
        <v>100</v>
      </c>
      <c r="H30" s="65"/>
    </row>
    <row r="31" spans="1:8" ht="38.25" x14ac:dyDescent="0.2">
      <c r="A31" s="63" t="s">
        <v>69</v>
      </c>
      <c r="B31" s="64" t="s">
        <v>18</v>
      </c>
      <c r="C31" s="64">
        <v>70</v>
      </c>
      <c r="D31" s="65">
        <v>0</v>
      </c>
      <c r="E31" s="66">
        <v>75</v>
      </c>
      <c r="F31" s="63">
        <v>2025</v>
      </c>
      <c r="G31" s="67">
        <f t="shared" si="1"/>
        <v>100</v>
      </c>
      <c r="H31" s="65"/>
    </row>
    <row r="32" spans="1:8" ht="63.75" x14ac:dyDescent="0.2">
      <c r="A32" s="63" t="s">
        <v>70</v>
      </c>
      <c r="B32" s="64" t="s">
        <v>18</v>
      </c>
      <c r="C32" s="64">
        <v>69</v>
      </c>
      <c r="D32" s="65">
        <v>0</v>
      </c>
      <c r="E32" s="66">
        <v>70</v>
      </c>
      <c r="F32" s="63">
        <v>2026</v>
      </c>
      <c r="G32" s="67">
        <f t="shared" si="1"/>
        <v>100</v>
      </c>
      <c r="H32" s="65"/>
    </row>
    <row r="33" spans="1:8" ht="38.25" x14ac:dyDescent="0.2">
      <c r="A33" s="63" t="s">
        <v>71</v>
      </c>
      <c r="B33" s="64" t="s">
        <v>18</v>
      </c>
      <c r="C33" s="64">
        <v>68</v>
      </c>
      <c r="D33" s="65">
        <v>0</v>
      </c>
      <c r="E33" s="66">
        <v>100</v>
      </c>
      <c r="F33" s="63">
        <v>2027</v>
      </c>
      <c r="G33" s="67">
        <f t="shared" si="1"/>
        <v>100</v>
      </c>
      <c r="H33" s="65"/>
    </row>
    <row r="34" spans="1:8" ht="114.75" x14ac:dyDescent="0.2">
      <c r="A34" s="63" t="s">
        <v>72</v>
      </c>
      <c r="B34" s="64" t="s">
        <v>18</v>
      </c>
      <c r="C34" s="64">
        <v>98.1</v>
      </c>
      <c r="D34" s="65">
        <v>0</v>
      </c>
      <c r="E34" s="66">
        <v>96.4</v>
      </c>
      <c r="F34" s="63">
        <v>2028</v>
      </c>
      <c r="G34" s="67">
        <f t="shared" si="1"/>
        <v>98.267074413863426</v>
      </c>
      <c r="H34" s="65" t="s">
        <v>241</v>
      </c>
    </row>
    <row r="35" spans="1:8" ht="51" x14ac:dyDescent="0.2">
      <c r="A35" s="63" t="s">
        <v>73</v>
      </c>
      <c r="B35" s="64" t="s">
        <v>18</v>
      </c>
      <c r="C35" s="64">
        <v>65.7</v>
      </c>
      <c r="D35" s="65">
        <v>0</v>
      </c>
      <c r="E35" s="66">
        <v>28.6</v>
      </c>
      <c r="F35" s="63">
        <v>2029</v>
      </c>
      <c r="G35" s="67">
        <f t="shared" si="1"/>
        <v>43.531202435312025</v>
      </c>
      <c r="H35" s="65" t="s">
        <v>243</v>
      </c>
    </row>
    <row r="36" spans="1:8" ht="51" x14ac:dyDescent="0.2">
      <c r="A36" s="63" t="s">
        <v>74</v>
      </c>
      <c r="B36" s="64" t="s">
        <v>18</v>
      </c>
      <c r="C36" s="64">
        <v>19.100000000000001</v>
      </c>
      <c r="D36" s="65">
        <v>0</v>
      </c>
      <c r="E36" s="66">
        <v>21.08</v>
      </c>
      <c r="F36" s="63">
        <v>2030</v>
      </c>
      <c r="G36" s="67">
        <f t="shared" si="1"/>
        <v>100</v>
      </c>
      <c r="H36" s="65"/>
    </row>
    <row r="37" spans="1:8" ht="102" x14ac:dyDescent="0.2">
      <c r="A37" s="63" t="s">
        <v>75</v>
      </c>
      <c r="B37" s="64" t="s">
        <v>18</v>
      </c>
      <c r="C37" s="64">
        <v>3.4</v>
      </c>
      <c r="D37" s="65">
        <v>0</v>
      </c>
      <c r="E37" s="66">
        <v>2</v>
      </c>
      <c r="F37" s="63">
        <v>2031</v>
      </c>
      <c r="G37" s="67">
        <f t="shared" si="1"/>
        <v>58.82352941176471</v>
      </c>
      <c r="H37" s="65" t="s">
        <v>242</v>
      </c>
    </row>
    <row r="38" spans="1:8" ht="102" x14ac:dyDescent="0.2">
      <c r="A38" s="63" t="s">
        <v>76</v>
      </c>
      <c r="B38" s="64" t="s">
        <v>18</v>
      </c>
      <c r="C38" s="64">
        <v>14.9</v>
      </c>
      <c r="D38" s="65">
        <v>0</v>
      </c>
      <c r="E38" s="66">
        <v>12.2</v>
      </c>
      <c r="F38" s="63">
        <v>2032</v>
      </c>
      <c r="G38" s="67">
        <f t="shared" si="1"/>
        <v>81.879194630872476</v>
      </c>
      <c r="H38" s="65" t="s">
        <v>242</v>
      </c>
    </row>
    <row r="39" spans="1:8" ht="28.5" x14ac:dyDescent="0.2">
      <c r="A39" s="59" t="s">
        <v>77</v>
      </c>
      <c r="B39" s="57"/>
      <c r="C39" s="57"/>
      <c r="D39" s="57"/>
      <c r="E39" s="57"/>
      <c r="F39" s="57"/>
      <c r="G39" s="58"/>
      <c r="H39" s="57"/>
    </row>
    <row r="40" spans="1:8" ht="25.5" x14ac:dyDescent="0.2">
      <c r="A40" s="60" t="s">
        <v>78</v>
      </c>
      <c r="B40" s="61"/>
      <c r="C40" s="61"/>
      <c r="D40" s="61"/>
      <c r="E40" s="61"/>
      <c r="F40" s="61"/>
      <c r="G40" s="62"/>
      <c r="H40" s="61"/>
    </row>
    <row r="41" spans="1:8" ht="51" x14ac:dyDescent="0.2">
      <c r="A41" s="63" t="s">
        <v>79</v>
      </c>
      <c r="B41" s="64" t="s">
        <v>18</v>
      </c>
      <c r="C41" s="64">
        <v>92</v>
      </c>
      <c r="D41" s="65">
        <v>0</v>
      </c>
      <c r="E41" s="66">
        <v>41</v>
      </c>
      <c r="F41" s="63">
        <v>2033</v>
      </c>
      <c r="G41" s="67">
        <f t="shared" ref="G41:G49" si="2">IF(C41=0,0,IF(E41&gt;C41,100,E41/C41*100))</f>
        <v>44.565217391304344</v>
      </c>
      <c r="H41" s="65" t="s">
        <v>243</v>
      </c>
    </row>
    <row r="42" spans="1:8" ht="38.25" x14ac:dyDescent="0.2">
      <c r="A42" s="63" t="s">
        <v>80</v>
      </c>
      <c r="B42" s="64" t="s">
        <v>18</v>
      </c>
      <c r="C42" s="64">
        <v>100</v>
      </c>
      <c r="D42" s="65">
        <v>0</v>
      </c>
      <c r="E42" s="66">
        <v>100</v>
      </c>
      <c r="F42" s="63">
        <v>2034</v>
      </c>
      <c r="G42" s="67">
        <f t="shared" si="2"/>
        <v>100</v>
      </c>
      <c r="H42" s="65"/>
    </row>
    <row r="43" spans="1:8" ht="63.75" x14ac:dyDescent="0.2">
      <c r="A43" s="63" t="s">
        <v>81</v>
      </c>
      <c r="B43" s="64" t="s">
        <v>18</v>
      </c>
      <c r="C43" s="64">
        <v>60</v>
      </c>
      <c r="D43" s="65">
        <v>0</v>
      </c>
      <c r="E43" s="66">
        <v>16.2</v>
      </c>
      <c r="F43" s="63">
        <v>2035</v>
      </c>
      <c r="G43" s="67">
        <f t="shared" si="2"/>
        <v>26.999999999999996</v>
      </c>
      <c r="H43" s="65" t="s">
        <v>243</v>
      </c>
    </row>
    <row r="44" spans="1:8" ht="51" x14ac:dyDescent="0.2">
      <c r="A44" s="63" t="s">
        <v>82</v>
      </c>
      <c r="B44" s="64" t="s">
        <v>18</v>
      </c>
      <c r="C44" s="64">
        <v>75</v>
      </c>
      <c r="D44" s="65">
        <v>0</v>
      </c>
      <c r="E44" s="66">
        <v>28.6</v>
      </c>
      <c r="F44" s="63">
        <v>2036</v>
      </c>
      <c r="G44" s="67">
        <f t="shared" si="2"/>
        <v>38.133333333333333</v>
      </c>
      <c r="H44" s="65" t="s">
        <v>243</v>
      </c>
    </row>
    <row r="45" spans="1:8" ht="51" x14ac:dyDescent="0.2">
      <c r="A45" s="63" t="s">
        <v>83</v>
      </c>
      <c r="B45" s="64" t="s">
        <v>18</v>
      </c>
      <c r="C45" s="64">
        <v>80</v>
      </c>
      <c r="D45" s="65">
        <v>0</v>
      </c>
      <c r="E45" s="66">
        <v>43.4</v>
      </c>
      <c r="F45" s="63">
        <v>2037</v>
      </c>
      <c r="G45" s="67">
        <f t="shared" si="2"/>
        <v>54.25</v>
      </c>
      <c r="H45" s="65" t="s">
        <v>243</v>
      </c>
    </row>
    <row r="46" spans="1:8" ht="38.25" x14ac:dyDescent="0.2">
      <c r="A46" s="63" t="s">
        <v>84</v>
      </c>
      <c r="B46" s="64" t="s">
        <v>18</v>
      </c>
      <c r="C46" s="64">
        <v>49.6</v>
      </c>
      <c r="D46" s="65">
        <v>0</v>
      </c>
      <c r="E46" s="66">
        <v>42.1</v>
      </c>
      <c r="F46" s="63">
        <v>2840</v>
      </c>
      <c r="G46" s="67">
        <f t="shared" si="2"/>
        <v>84.879032258064512</v>
      </c>
      <c r="H46" s="65" t="s">
        <v>244</v>
      </c>
    </row>
    <row r="47" spans="1:8" ht="63.75" x14ac:dyDescent="0.2">
      <c r="A47" s="63" t="s">
        <v>85</v>
      </c>
      <c r="B47" s="64" t="s">
        <v>18</v>
      </c>
      <c r="C47" s="64">
        <v>48</v>
      </c>
      <c r="D47" s="65">
        <v>0</v>
      </c>
      <c r="E47" s="66">
        <v>48</v>
      </c>
      <c r="F47" s="63">
        <v>2038</v>
      </c>
      <c r="G47" s="67">
        <f t="shared" si="2"/>
        <v>100</v>
      </c>
      <c r="H47" s="65"/>
    </row>
    <row r="48" spans="1:8" ht="38.25" x14ac:dyDescent="0.2">
      <c r="A48" s="63" t="s">
        <v>86</v>
      </c>
      <c r="B48" s="64" t="s">
        <v>18</v>
      </c>
      <c r="C48" s="64">
        <v>100</v>
      </c>
      <c r="D48" s="65">
        <v>0</v>
      </c>
      <c r="E48" s="66">
        <v>100</v>
      </c>
      <c r="F48" s="63">
        <v>2039</v>
      </c>
      <c r="G48" s="67">
        <f t="shared" si="2"/>
        <v>100</v>
      </c>
      <c r="H48" s="65"/>
    </row>
    <row r="49" spans="1:8" ht="102" x14ac:dyDescent="0.2">
      <c r="A49" s="63" t="s">
        <v>87</v>
      </c>
      <c r="B49" s="64" t="s">
        <v>18</v>
      </c>
      <c r="C49" s="64">
        <v>75</v>
      </c>
      <c r="D49" s="65">
        <v>0</v>
      </c>
      <c r="E49" s="66">
        <v>75</v>
      </c>
      <c r="F49" s="63">
        <v>2040</v>
      </c>
      <c r="G49" s="67">
        <f t="shared" si="2"/>
        <v>100</v>
      </c>
      <c r="H49" s="65"/>
    </row>
    <row r="51" spans="1:8" ht="31.5" x14ac:dyDescent="0.2">
      <c r="A51" s="56" t="s">
        <v>88</v>
      </c>
      <c r="B51" s="57"/>
    </row>
    <row r="52" spans="1:8" ht="57" x14ac:dyDescent="0.2">
      <c r="A52" s="59" t="s">
        <v>49</v>
      </c>
      <c r="B52" s="57"/>
    </row>
    <row r="53" spans="1:8" ht="63.75" x14ac:dyDescent="0.2">
      <c r="A53" s="60" t="s">
        <v>50</v>
      </c>
      <c r="B53" s="61"/>
    </row>
    <row r="54" spans="1:8" ht="38.25" x14ac:dyDescent="0.2">
      <c r="A54" s="63" t="s">
        <v>89</v>
      </c>
      <c r="B54" s="64" t="s">
        <v>52</v>
      </c>
    </row>
  </sheetData>
  <sheetProtection password="CF6E" sheet="1" objects="1" scenarios="1"/>
  <phoneticPr fontId="9" type="noConversion"/>
  <dataValidations count="40">
    <dataValidation type="custom" allowBlank="1" showInputMessage="1" showErrorMessage="1" errorTitle="e" error="eee" sqref="E4">
      <formula1>ISNUMBER(E4)</formula1>
    </dataValidation>
    <dataValidation type="custom" allowBlank="1" showInputMessage="1" showErrorMessage="1" errorTitle="Проверка" error="Введите числовое значение!" sqref="E7">
      <formula1>ISNUMBER(E7)</formula1>
    </dataValidation>
    <dataValidation type="custom" allowBlank="1" showInputMessage="1" showErrorMessage="1" errorTitle="Проверка" error="Введите числовое значение!" sqref="E8">
      <formula1>ISNUMBER(E8)</formula1>
    </dataValidation>
    <dataValidation type="custom" allowBlank="1" showInputMessage="1" showErrorMessage="1" errorTitle="Проверка" error="Введите числовое значение!" sqref="E9">
      <formula1>ISNUMBER(E9)</formula1>
    </dataValidation>
    <dataValidation type="custom" allowBlank="1" showInputMessage="1" showErrorMessage="1" errorTitle="Проверка" error="Введите числовое значение!" sqref="E10">
      <formula1>ISNUMBER(E10)</formula1>
    </dataValidation>
    <dataValidation type="custom" allowBlank="1" showInputMessage="1" showErrorMessage="1" errorTitle="Проверка" error="Введите числовое значение!" sqref="E11">
      <formula1>ISNUMBER(E11)</formula1>
    </dataValidation>
    <dataValidation type="custom" allowBlank="1" showInputMessage="1" showErrorMessage="1" errorTitle="Проверка" error="Введите числовое значение!" sqref="E14">
      <formula1>ISNUMBER(E14)</formula1>
    </dataValidation>
    <dataValidation type="custom" allowBlank="1" showInputMessage="1" showErrorMessage="1" errorTitle="Проверка" error="Введите числовое значение!" sqref="E15">
      <formula1>ISNUMBER(E15)</formula1>
    </dataValidation>
    <dataValidation type="custom" allowBlank="1" showInputMessage="1" showErrorMessage="1" errorTitle="Проверка" error="Введите числовое значение!" sqref="E16">
      <formula1>ISNUMBER(E16)</formula1>
    </dataValidation>
    <dataValidation type="custom" allowBlank="1" showInputMessage="1" showErrorMessage="1" errorTitle="Проверка" error="Введите числовое значение!" sqref="E17">
      <formula1>ISNUMBER(E17)</formula1>
    </dataValidation>
    <dataValidation type="custom" allowBlank="1" showInputMessage="1" showErrorMessage="1" errorTitle="Проверка" error="Введите числовое значение!" sqref="E18">
      <formula1>ISNUMBER(E18)</formula1>
    </dataValidation>
    <dataValidation type="custom" allowBlank="1" showInputMessage="1" showErrorMessage="1" errorTitle="Проверка" error="Введите числовое значение!" sqref="E19">
      <formula1>ISNUMBER(E19)</formula1>
    </dataValidation>
    <dataValidation type="custom" allowBlank="1" showInputMessage="1" showErrorMessage="1" errorTitle="Проверка" error="Введите числовое значение!" sqref="E20">
      <formula1>ISNUMBER(E20)</formula1>
    </dataValidation>
    <dataValidation type="custom" allowBlank="1" showInputMessage="1" showErrorMessage="1" errorTitle="Проверка" error="Введите числовое значение!" sqref="E21">
      <formula1>ISNUMBER(E21)</formula1>
    </dataValidation>
    <dataValidation type="custom" allowBlank="1" showInputMessage="1" showErrorMessage="1" errorTitle="Проверка" error="Введите числовое значение!" sqref="E22">
      <formula1>ISNUMBER(E22)</formula1>
    </dataValidation>
    <dataValidation type="custom" allowBlank="1" showInputMessage="1" showErrorMessage="1" errorTitle="Проверка" error="Введите числовое значение!" sqref="E23">
      <formula1>ISNUMBER(E23)</formula1>
    </dataValidation>
    <dataValidation type="custom" allowBlank="1" showInputMessage="1" showErrorMessage="1" errorTitle="Проверка" error="Введите числовое значение!" sqref="E24">
      <formula1>ISNUMBER(E24)</formula1>
    </dataValidation>
    <dataValidation type="custom" allowBlank="1" showInputMessage="1" showErrorMessage="1" errorTitle="Проверка" error="Введите числовое значение!" sqref="E25">
      <formula1>ISNUMBER(E25)</formula1>
    </dataValidation>
    <dataValidation type="custom" allowBlank="1" showInputMessage="1" showErrorMessage="1" errorTitle="Проверка" error="Введите числовое значение!" sqref="E26">
      <formula1>ISNUMBER(E26)</formula1>
    </dataValidation>
    <dataValidation type="custom" allowBlank="1" showInputMessage="1" showErrorMessage="1" errorTitle="Проверка" error="Введите числовое значение!" sqref="E27">
      <formula1>ISNUMBER(E27)</formula1>
    </dataValidation>
    <dataValidation type="custom" allowBlank="1" showInputMessage="1" showErrorMessage="1" errorTitle="Проверка" error="Введите числовое значение!" sqref="E28">
      <formula1>ISNUMBER(E28)</formula1>
    </dataValidation>
    <dataValidation type="custom" allowBlank="1" showInputMessage="1" showErrorMessage="1" errorTitle="Проверка" error="Введите числовое значение!" sqref="E29">
      <formula1>ISNUMBER(E29)</formula1>
    </dataValidation>
    <dataValidation type="custom" allowBlank="1" showInputMessage="1" showErrorMessage="1" errorTitle="Проверка" error="Введите числовое значение!" sqref="E30">
      <formula1>ISNUMBER(E30)</formula1>
    </dataValidation>
    <dataValidation type="custom" allowBlank="1" showInputMessage="1" showErrorMessage="1" errorTitle="Проверка" error="Введите числовое значение!" sqref="E31">
      <formula1>ISNUMBER(E31)</formula1>
    </dataValidation>
    <dataValidation type="custom" allowBlank="1" showInputMessage="1" showErrorMessage="1" errorTitle="Проверка" error="Введите числовое значение!" sqref="E32">
      <formula1>ISNUMBER(E32)</formula1>
    </dataValidation>
    <dataValidation type="custom" allowBlank="1" showInputMessage="1" showErrorMessage="1" errorTitle="Проверка" error="Введите числовое значение!" sqref="E33">
      <formula1>ISNUMBER(E33)</formula1>
    </dataValidation>
    <dataValidation type="custom" allowBlank="1" showInputMessage="1" showErrorMessage="1" errorTitle="Проверка" error="Введите числовое значение!" sqref="E34">
      <formula1>ISNUMBER(E34)</formula1>
    </dataValidation>
    <dataValidation type="custom" allowBlank="1" showInputMessage="1" showErrorMessage="1" errorTitle="Проверка" error="Введите числовое значение!" sqref="E35">
      <formula1>ISNUMBER(E35)</formula1>
    </dataValidation>
    <dataValidation type="custom" allowBlank="1" showInputMessage="1" showErrorMessage="1" errorTitle="Проверка" error="Введите числовое значение!" sqref="E36">
      <formula1>ISNUMBER(E36)</formula1>
    </dataValidation>
    <dataValidation type="custom" allowBlank="1" showInputMessage="1" showErrorMessage="1" errorTitle="Проверка" error="Введите числовое значение!" sqref="E37">
      <formula1>ISNUMBER(E37)</formula1>
    </dataValidation>
    <dataValidation type="custom" allowBlank="1" showInputMessage="1" showErrorMessage="1" errorTitle="Проверка" error="Введите числовое значение!" sqref="E38">
      <formula1>ISNUMBER(E38)</formula1>
    </dataValidation>
    <dataValidation type="custom" allowBlank="1" showInputMessage="1" showErrorMessage="1" errorTitle="Проверка" error="Введите числовое значение!" sqref="E41">
      <formula1>ISNUMBER(E41)</formula1>
    </dataValidation>
    <dataValidation type="custom" allowBlank="1" showInputMessage="1" showErrorMessage="1" errorTitle="Проверка" error="Введите числовое значение!" sqref="E42">
      <formula1>ISNUMBER(E42)</formula1>
    </dataValidation>
    <dataValidation type="custom" allowBlank="1" showInputMessage="1" showErrorMessage="1" errorTitle="Проверка" error="Введите числовое значение!" sqref="E43">
      <formula1>ISNUMBER(E43)</formula1>
    </dataValidation>
    <dataValidation type="custom" allowBlank="1" showInputMessage="1" showErrorMessage="1" errorTitle="Проверка" error="Введите числовое значение!" sqref="E44">
      <formula1>ISNUMBER(E44)</formula1>
    </dataValidation>
    <dataValidation type="custom" allowBlank="1" showInputMessage="1" showErrorMessage="1" errorTitle="Проверка" error="Введите числовое значение!" sqref="E45">
      <formula1>ISNUMBER(E45)</formula1>
    </dataValidation>
    <dataValidation type="custom" allowBlank="1" showInputMessage="1" showErrorMessage="1" errorTitle="Проверка" error="Введите числовое значение!" sqref="E46">
      <formula1>ISNUMBER(E46)</formula1>
    </dataValidation>
    <dataValidation type="custom" allowBlank="1" showInputMessage="1" showErrorMessage="1" errorTitle="Проверка" error="Введите числовое значение!" sqref="E47">
      <formula1>ISNUMBER(E47)</formula1>
    </dataValidation>
    <dataValidation type="custom" allowBlank="1" showInputMessage="1" showErrorMessage="1" errorTitle="Проверка" error="Введите числовое значение!" sqref="E48">
      <formula1>ISNUMBER(E48)</formula1>
    </dataValidation>
    <dataValidation type="custom" allowBlank="1" showInputMessage="1" showErrorMessage="1" errorTitle="Проверка" error="Введите числовое значение!" sqref="E49">
      <formula1>ISNUMBER(E49)</formula1>
    </dataValidation>
  </dataValidations>
  <pageMargins left="0.98425196850393704" right="0.44" top="0.59055118110236227" bottom="0.59055118110236227" header="0.31496062992125984" footer="0.31496062992125984"/>
  <pageSetup paperSize="9" orientation="landscape" r:id="rId1"/>
  <headerFooter alignWithMargins="0">
    <oddFooter>&amp;R&amp;9Стр. &amp;P&amp;L&amp;9 12 месяцев 2020 года</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E98"/>
  <sheetViews>
    <sheetView showZeros="0" workbookViewId="0">
      <pane ySplit="3" topLeftCell="A67" activePane="bottomLeft" state="frozen"/>
      <selection pane="bottomLeft" activeCell="A69" sqref="A69"/>
    </sheetView>
  </sheetViews>
  <sheetFormatPr defaultRowHeight="12.75" x14ac:dyDescent="0.2"/>
  <cols>
    <col min="1" max="1" width="33.5" style="32" customWidth="1"/>
    <col min="2" max="3" width="43.625" style="32" customWidth="1"/>
    <col min="4" max="5" width="0" style="32" hidden="1" customWidth="1"/>
    <col min="6" max="16384" width="9" style="32"/>
  </cols>
  <sheetData>
    <row r="1" spans="1:5" ht="14.25" x14ac:dyDescent="0.2">
      <c r="A1" s="36" t="s">
        <v>40</v>
      </c>
      <c r="B1" s="31"/>
      <c r="C1" s="31"/>
      <c r="E1" s="32">
        <v>98</v>
      </c>
    </row>
    <row r="2" spans="1:5" ht="15.75" x14ac:dyDescent="0.25">
      <c r="A2" s="1" t="s">
        <v>90</v>
      </c>
      <c r="B2" s="33"/>
      <c r="C2" s="33"/>
    </row>
    <row r="3" spans="1:5" ht="25.5" x14ac:dyDescent="0.2">
      <c r="A3" s="34" t="s">
        <v>11</v>
      </c>
      <c r="B3" s="34" t="s">
        <v>2</v>
      </c>
      <c r="C3" s="34" t="s">
        <v>3</v>
      </c>
    </row>
    <row r="4" spans="1:5" ht="409.5" x14ac:dyDescent="0.2">
      <c r="A4" s="68" t="s">
        <v>39</v>
      </c>
      <c r="B4" s="63" t="s">
        <v>91</v>
      </c>
      <c r="C4" s="65" t="s">
        <v>245</v>
      </c>
      <c r="D4" s="32">
        <v>1</v>
      </c>
      <c r="E4" s="32">
        <v>54</v>
      </c>
    </row>
    <row r="5" spans="1:5" ht="25.5" x14ac:dyDescent="0.2">
      <c r="A5" s="69" t="s">
        <v>42</v>
      </c>
      <c r="B5" s="63"/>
      <c r="C5" s="65"/>
      <c r="D5" s="32">
        <v>2</v>
      </c>
      <c r="E5" s="32">
        <v>211</v>
      </c>
    </row>
    <row r="6" spans="1:5" ht="409.5" x14ac:dyDescent="0.2">
      <c r="A6" s="69" t="s">
        <v>49</v>
      </c>
      <c r="B6" s="63" t="s">
        <v>92</v>
      </c>
      <c r="C6" s="65" t="s">
        <v>247</v>
      </c>
      <c r="D6" s="32">
        <v>2</v>
      </c>
      <c r="E6" s="32">
        <v>212</v>
      </c>
    </row>
    <row r="7" spans="1:5" ht="76.5" x14ac:dyDescent="0.2">
      <c r="A7" s="63" t="s">
        <v>93</v>
      </c>
      <c r="B7" s="63"/>
      <c r="C7" s="65" t="s">
        <v>248</v>
      </c>
      <c r="D7" s="32">
        <v>3</v>
      </c>
      <c r="E7" s="32">
        <v>5538</v>
      </c>
    </row>
    <row r="8" spans="1:5" ht="89.25" x14ac:dyDescent="0.2">
      <c r="A8" s="63" t="s">
        <v>94</v>
      </c>
      <c r="B8" s="63"/>
      <c r="C8" s="65" t="s">
        <v>249</v>
      </c>
      <c r="D8" s="32">
        <v>3</v>
      </c>
      <c r="E8" s="32">
        <v>5539</v>
      </c>
    </row>
    <row r="9" spans="1:5" ht="76.5" x14ac:dyDescent="0.2">
      <c r="A9" s="63" t="s">
        <v>95</v>
      </c>
      <c r="B9" s="63"/>
      <c r="C9" s="65" t="s">
        <v>250</v>
      </c>
      <c r="D9" s="32">
        <v>3</v>
      </c>
      <c r="E9" s="32">
        <v>5540</v>
      </c>
    </row>
    <row r="10" spans="1:5" ht="409.5" x14ac:dyDescent="0.2">
      <c r="A10" s="63" t="s">
        <v>96</v>
      </c>
      <c r="B10" s="63"/>
      <c r="C10" s="65" t="s">
        <v>251</v>
      </c>
      <c r="D10" s="32">
        <v>3</v>
      </c>
      <c r="E10" s="32">
        <v>5541</v>
      </c>
    </row>
    <row r="11" spans="1:5" ht="76.5" x14ac:dyDescent="0.2">
      <c r="A11" s="63" t="s">
        <v>97</v>
      </c>
      <c r="B11" s="63"/>
      <c r="C11" s="65" t="s">
        <v>252</v>
      </c>
      <c r="D11" s="32">
        <v>3</v>
      </c>
      <c r="E11" s="32">
        <v>5542</v>
      </c>
    </row>
    <row r="12" spans="1:5" ht="102" x14ac:dyDescent="0.2">
      <c r="A12" s="63" t="s">
        <v>98</v>
      </c>
      <c r="B12" s="63"/>
      <c r="C12" s="65" t="s">
        <v>253</v>
      </c>
      <c r="D12" s="32">
        <v>3</v>
      </c>
      <c r="E12" s="32">
        <v>5543</v>
      </c>
    </row>
    <row r="13" spans="1:5" ht="153" x14ac:dyDescent="0.2">
      <c r="A13" s="63" t="s">
        <v>99</v>
      </c>
      <c r="B13" s="63"/>
      <c r="C13" s="65" t="s">
        <v>254</v>
      </c>
      <c r="D13" s="32">
        <v>3</v>
      </c>
      <c r="E13" s="32">
        <v>5544</v>
      </c>
    </row>
    <row r="14" spans="1:5" ht="191.25" x14ac:dyDescent="0.2">
      <c r="A14" s="63" t="s">
        <v>100</v>
      </c>
      <c r="B14" s="63"/>
      <c r="C14" s="65" t="s">
        <v>255</v>
      </c>
      <c r="D14" s="32">
        <v>3</v>
      </c>
      <c r="E14" s="32">
        <v>5545</v>
      </c>
    </row>
    <row r="15" spans="1:5" ht="127.5" x14ac:dyDescent="0.2">
      <c r="A15" s="63" t="s">
        <v>101</v>
      </c>
      <c r="B15" s="63"/>
      <c r="C15" s="65" t="s">
        <v>256</v>
      </c>
      <c r="D15" s="32">
        <v>3</v>
      </c>
      <c r="E15" s="32">
        <v>5546</v>
      </c>
    </row>
    <row r="16" spans="1:5" ht="89.25" x14ac:dyDescent="0.2">
      <c r="A16" s="63" t="s">
        <v>102</v>
      </c>
      <c r="B16" s="63"/>
      <c r="C16" s="65" t="s">
        <v>250</v>
      </c>
      <c r="D16" s="32">
        <v>3</v>
      </c>
      <c r="E16" s="32">
        <v>5547</v>
      </c>
    </row>
    <row r="17" spans="1:5" ht="51" x14ac:dyDescent="0.2">
      <c r="A17" s="63" t="s">
        <v>103</v>
      </c>
      <c r="B17" s="63"/>
      <c r="C17" s="65" t="s">
        <v>250</v>
      </c>
      <c r="D17" s="32">
        <v>3</v>
      </c>
      <c r="E17" s="32">
        <v>5548</v>
      </c>
    </row>
    <row r="18" spans="1:5" ht="216.75" x14ac:dyDescent="0.2">
      <c r="A18" s="63" t="s">
        <v>104</v>
      </c>
      <c r="B18" s="63"/>
      <c r="C18" s="65" t="s">
        <v>257</v>
      </c>
      <c r="D18" s="32">
        <v>3</v>
      </c>
      <c r="E18" s="32">
        <v>5549</v>
      </c>
    </row>
    <row r="19" spans="1:5" ht="102" x14ac:dyDescent="0.2">
      <c r="A19" s="63" t="s">
        <v>105</v>
      </c>
      <c r="B19" s="63"/>
      <c r="C19" s="65" t="s">
        <v>258</v>
      </c>
      <c r="D19" s="32">
        <v>3</v>
      </c>
      <c r="E19" s="32">
        <v>5550</v>
      </c>
    </row>
    <row r="20" spans="1:5" ht="114.75" x14ac:dyDescent="0.2">
      <c r="A20" s="63" t="s">
        <v>106</v>
      </c>
      <c r="B20" s="63"/>
      <c r="C20" s="65" t="s">
        <v>250</v>
      </c>
      <c r="D20" s="32">
        <v>3</v>
      </c>
      <c r="E20" s="32">
        <v>5551</v>
      </c>
    </row>
    <row r="21" spans="1:5" ht="204" x14ac:dyDescent="0.2">
      <c r="A21" s="63" t="s">
        <v>107</v>
      </c>
      <c r="B21" s="63"/>
      <c r="C21" s="65" t="s">
        <v>259</v>
      </c>
      <c r="D21" s="32">
        <v>3</v>
      </c>
      <c r="E21" s="32">
        <v>5552</v>
      </c>
    </row>
    <row r="22" spans="1:5" ht="127.5" x14ac:dyDescent="0.2">
      <c r="A22" s="63" t="s">
        <v>108</v>
      </c>
      <c r="B22" s="63"/>
      <c r="C22" s="65" t="s">
        <v>260</v>
      </c>
      <c r="D22" s="32">
        <v>3</v>
      </c>
      <c r="E22" s="32">
        <v>5553</v>
      </c>
    </row>
    <row r="23" spans="1:5" ht="127.5" x14ac:dyDescent="0.2">
      <c r="A23" s="63" t="s">
        <v>109</v>
      </c>
      <c r="B23" s="63"/>
      <c r="C23" s="65" t="s">
        <v>261</v>
      </c>
      <c r="D23" s="32">
        <v>3</v>
      </c>
      <c r="E23" s="32">
        <v>5554</v>
      </c>
    </row>
    <row r="24" spans="1:5" ht="102" x14ac:dyDescent="0.2">
      <c r="A24" s="63" t="s">
        <v>110</v>
      </c>
      <c r="B24" s="63"/>
      <c r="C24" s="65" t="s">
        <v>250</v>
      </c>
      <c r="D24" s="32">
        <v>3</v>
      </c>
      <c r="E24" s="32">
        <v>5555</v>
      </c>
    </row>
    <row r="25" spans="1:5" ht="89.25" x14ac:dyDescent="0.2">
      <c r="A25" s="63" t="s">
        <v>111</v>
      </c>
      <c r="B25" s="63"/>
      <c r="C25" s="65" t="s">
        <v>250</v>
      </c>
      <c r="D25" s="32">
        <v>3</v>
      </c>
      <c r="E25" s="32">
        <v>5556</v>
      </c>
    </row>
    <row r="26" spans="1:5" ht="76.5" x14ac:dyDescent="0.2">
      <c r="A26" s="63" t="s">
        <v>112</v>
      </c>
      <c r="B26" s="63"/>
      <c r="C26" s="65" t="s">
        <v>262</v>
      </c>
      <c r="D26" s="32">
        <v>3</v>
      </c>
      <c r="E26" s="32">
        <v>5557</v>
      </c>
    </row>
    <row r="27" spans="1:5" ht="63.75" x14ac:dyDescent="0.2">
      <c r="A27" s="63" t="s">
        <v>113</v>
      </c>
      <c r="B27" s="63"/>
      <c r="C27" s="65" t="s">
        <v>250</v>
      </c>
      <c r="D27" s="32">
        <v>3</v>
      </c>
      <c r="E27" s="32">
        <v>5558</v>
      </c>
    </row>
    <row r="28" spans="1:5" ht="76.5" x14ac:dyDescent="0.2">
      <c r="A28" s="63" t="s">
        <v>114</v>
      </c>
      <c r="B28" s="63"/>
      <c r="C28" s="65" t="s">
        <v>263</v>
      </c>
      <c r="D28" s="32">
        <v>3</v>
      </c>
      <c r="E28" s="32">
        <v>5559</v>
      </c>
    </row>
    <row r="29" spans="1:5" ht="63.75" x14ac:dyDescent="0.2">
      <c r="A29" s="63" t="s">
        <v>115</v>
      </c>
      <c r="B29" s="63"/>
      <c r="C29" s="65" t="s">
        <v>250</v>
      </c>
      <c r="D29" s="32">
        <v>3</v>
      </c>
      <c r="E29" s="32">
        <v>5560</v>
      </c>
    </row>
    <row r="30" spans="1:5" ht="114.75" x14ac:dyDescent="0.2">
      <c r="A30" s="63" t="s">
        <v>116</v>
      </c>
      <c r="B30" s="63"/>
      <c r="C30" s="65" t="s">
        <v>250</v>
      </c>
      <c r="D30" s="32">
        <v>3</v>
      </c>
      <c r="E30" s="32">
        <v>5561</v>
      </c>
    </row>
    <row r="31" spans="1:5" ht="89.25" x14ac:dyDescent="0.2">
      <c r="A31" s="63" t="s">
        <v>117</v>
      </c>
      <c r="B31" s="63"/>
      <c r="C31" s="65" t="s">
        <v>271</v>
      </c>
      <c r="D31" s="32">
        <v>3</v>
      </c>
      <c r="E31" s="32">
        <v>5562</v>
      </c>
    </row>
    <row r="32" spans="1:5" ht="51" x14ac:dyDescent="0.2">
      <c r="A32" s="63" t="s">
        <v>118</v>
      </c>
      <c r="B32" s="63"/>
      <c r="C32" s="65" t="s">
        <v>264</v>
      </c>
      <c r="D32" s="32">
        <v>3</v>
      </c>
      <c r="E32" s="32">
        <v>5563</v>
      </c>
    </row>
    <row r="33" spans="1:5" ht="280.5" x14ac:dyDescent="0.2">
      <c r="A33" s="63" t="s">
        <v>119</v>
      </c>
      <c r="B33" s="63"/>
      <c r="C33" s="65" t="s">
        <v>265</v>
      </c>
      <c r="D33" s="32">
        <v>3</v>
      </c>
      <c r="E33" s="32">
        <v>5564</v>
      </c>
    </row>
    <row r="34" spans="1:5" ht="63.75" x14ac:dyDescent="0.2">
      <c r="A34" s="63" t="s">
        <v>120</v>
      </c>
      <c r="B34" s="63"/>
      <c r="C34" s="65" t="s">
        <v>266</v>
      </c>
      <c r="D34" s="32">
        <v>3</v>
      </c>
      <c r="E34" s="32">
        <v>5565</v>
      </c>
    </row>
    <row r="35" spans="1:5" ht="114.75" x14ac:dyDescent="0.2">
      <c r="A35" s="63" t="s">
        <v>121</v>
      </c>
      <c r="B35" s="63"/>
      <c r="C35" s="65" t="s">
        <v>270</v>
      </c>
      <c r="D35" s="32">
        <v>3</v>
      </c>
      <c r="E35" s="32">
        <v>5566</v>
      </c>
    </row>
    <row r="36" spans="1:5" ht="153" x14ac:dyDescent="0.2">
      <c r="A36" s="63" t="s">
        <v>122</v>
      </c>
      <c r="B36" s="63"/>
      <c r="C36" s="65" t="s">
        <v>267</v>
      </c>
      <c r="D36" s="32">
        <v>3</v>
      </c>
      <c r="E36" s="32">
        <v>5567</v>
      </c>
    </row>
    <row r="37" spans="1:5" ht="114.75" x14ac:dyDescent="0.2">
      <c r="A37" s="63" t="s">
        <v>123</v>
      </c>
      <c r="B37" s="63"/>
      <c r="C37" s="65" t="s">
        <v>280</v>
      </c>
      <c r="D37" s="32">
        <v>3</v>
      </c>
      <c r="E37" s="32">
        <v>5568</v>
      </c>
    </row>
    <row r="38" spans="1:5" ht="89.25" x14ac:dyDescent="0.2">
      <c r="A38" s="63" t="s">
        <v>124</v>
      </c>
      <c r="B38" s="63"/>
      <c r="C38" s="65" t="s">
        <v>269</v>
      </c>
      <c r="D38" s="32">
        <v>3</v>
      </c>
      <c r="E38" s="32">
        <v>5569</v>
      </c>
    </row>
    <row r="39" spans="1:5" ht="89.25" x14ac:dyDescent="0.2">
      <c r="A39" s="63" t="s">
        <v>125</v>
      </c>
      <c r="B39" s="63"/>
      <c r="C39" s="65" t="s">
        <v>268</v>
      </c>
      <c r="D39" s="32">
        <v>3</v>
      </c>
      <c r="E39" s="32">
        <v>5570</v>
      </c>
    </row>
    <row r="40" spans="1:5" ht="38.25" x14ac:dyDescent="0.2">
      <c r="A40" s="63" t="s">
        <v>126</v>
      </c>
      <c r="B40" s="63"/>
      <c r="C40" s="65" t="s">
        <v>250</v>
      </c>
      <c r="D40" s="32">
        <v>3</v>
      </c>
      <c r="E40" s="32">
        <v>5571</v>
      </c>
    </row>
    <row r="41" spans="1:5" ht="409.5" x14ac:dyDescent="0.2">
      <c r="A41" s="69" t="s">
        <v>77</v>
      </c>
      <c r="B41" s="63" t="s">
        <v>127</v>
      </c>
      <c r="C41" s="65" t="s">
        <v>246</v>
      </c>
      <c r="D41" s="32">
        <v>2</v>
      </c>
      <c r="E41" s="32">
        <v>213</v>
      </c>
    </row>
    <row r="42" spans="1:5" ht="409.5" x14ac:dyDescent="0.2">
      <c r="A42" s="63" t="s">
        <v>128</v>
      </c>
      <c r="B42" s="63"/>
      <c r="C42" s="65" t="s">
        <v>309</v>
      </c>
      <c r="D42" s="32">
        <v>3</v>
      </c>
      <c r="E42" s="32">
        <v>5572</v>
      </c>
    </row>
    <row r="43" spans="1:5" ht="382.5" x14ac:dyDescent="0.2">
      <c r="A43" s="63" t="s">
        <v>129</v>
      </c>
      <c r="B43" s="63"/>
      <c r="C43" s="65" t="s">
        <v>325</v>
      </c>
      <c r="D43" s="32">
        <v>3</v>
      </c>
      <c r="E43" s="32">
        <v>5573</v>
      </c>
    </row>
    <row r="44" spans="1:5" ht="409.5" x14ac:dyDescent="0.2">
      <c r="A44" s="63" t="s">
        <v>130</v>
      </c>
      <c r="B44" s="63"/>
      <c r="C44" s="65" t="s">
        <v>272</v>
      </c>
      <c r="D44" s="32">
        <v>3</v>
      </c>
      <c r="E44" s="32">
        <v>5574</v>
      </c>
    </row>
    <row r="45" spans="1:5" ht="229.5" x14ac:dyDescent="0.2">
      <c r="A45" s="63" t="s">
        <v>131</v>
      </c>
      <c r="B45" s="63"/>
      <c r="C45" s="65" t="s">
        <v>273</v>
      </c>
      <c r="D45" s="32">
        <v>3</v>
      </c>
      <c r="E45" s="32">
        <v>5575</v>
      </c>
    </row>
    <row r="46" spans="1:5" ht="153" x14ac:dyDescent="0.2">
      <c r="A46" s="63" t="s">
        <v>132</v>
      </c>
      <c r="B46" s="63"/>
      <c r="C46" s="65" t="s">
        <v>274</v>
      </c>
      <c r="D46" s="32">
        <v>3</v>
      </c>
      <c r="E46" s="32">
        <v>5576</v>
      </c>
    </row>
    <row r="47" spans="1:5" ht="76.5" x14ac:dyDescent="0.2">
      <c r="A47" s="63" t="s">
        <v>133</v>
      </c>
      <c r="B47" s="63"/>
      <c r="C47" s="65" t="s">
        <v>275</v>
      </c>
      <c r="D47" s="32">
        <v>3</v>
      </c>
      <c r="E47" s="32">
        <v>5577</v>
      </c>
    </row>
    <row r="48" spans="1:5" ht="114.75" x14ac:dyDescent="0.2">
      <c r="A48" s="63" t="s">
        <v>134</v>
      </c>
      <c r="B48" s="63"/>
      <c r="C48" s="65" t="s">
        <v>276</v>
      </c>
      <c r="D48" s="32">
        <v>3</v>
      </c>
      <c r="E48" s="32">
        <v>5578</v>
      </c>
    </row>
    <row r="49" spans="1:5" ht="63.75" x14ac:dyDescent="0.2">
      <c r="A49" s="63" t="s">
        <v>135</v>
      </c>
      <c r="B49" s="63"/>
      <c r="C49" s="65" t="s">
        <v>277</v>
      </c>
      <c r="D49" s="32">
        <v>3</v>
      </c>
      <c r="E49" s="32">
        <v>5579</v>
      </c>
    </row>
    <row r="50" spans="1:5" ht="38.25" x14ac:dyDescent="0.2">
      <c r="A50" s="63" t="s">
        <v>136</v>
      </c>
      <c r="B50" s="63"/>
      <c r="C50" s="65" t="s">
        <v>278</v>
      </c>
      <c r="D50" s="32">
        <v>3</v>
      </c>
      <c r="E50" s="32">
        <v>5580</v>
      </c>
    </row>
    <row r="51" spans="1:5" ht="63.75" x14ac:dyDescent="0.2">
      <c r="A51" s="63" t="s">
        <v>137</v>
      </c>
      <c r="B51" s="63"/>
      <c r="C51" s="65" t="s">
        <v>279</v>
      </c>
      <c r="D51" s="32">
        <v>3</v>
      </c>
      <c r="E51" s="32">
        <v>5581</v>
      </c>
    </row>
    <row r="52" spans="1:5" ht="191.25" x14ac:dyDescent="0.2">
      <c r="A52" s="63" t="s">
        <v>138</v>
      </c>
      <c r="B52" s="63"/>
      <c r="C52" s="65" t="s">
        <v>281</v>
      </c>
      <c r="D52" s="32">
        <v>3</v>
      </c>
      <c r="E52" s="32">
        <v>5582</v>
      </c>
    </row>
    <row r="53" spans="1:5" ht="102" x14ac:dyDescent="0.2">
      <c r="A53" s="63" t="s">
        <v>139</v>
      </c>
      <c r="B53" s="63"/>
      <c r="C53" s="65" t="s">
        <v>282</v>
      </c>
      <c r="D53" s="32">
        <v>3</v>
      </c>
      <c r="E53" s="32">
        <v>5583</v>
      </c>
    </row>
    <row r="54" spans="1:5" ht="242.25" x14ac:dyDescent="0.2">
      <c r="A54" s="63" t="s">
        <v>140</v>
      </c>
      <c r="B54" s="63"/>
      <c r="C54" s="65" t="s">
        <v>283</v>
      </c>
      <c r="D54" s="32">
        <v>3</v>
      </c>
      <c r="E54" s="32">
        <v>5584</v>
      </c>
    </row>
    <row r="55" spans="1:5" ht="178.5" x14ac:dyDescent="0.2">
      <c r="A55" s="63" t="s">
        <v>141</v>
      </c>
      <c r="B55" s="63"/>
      <c r="C55" s="65" t="s">
        <v>284</v>
      </c>
      <c r="D55" s="32">
        <v>3</v>
      </c>
      <c r="E55" s="32">
        <v>5585</v>
      </c>
    </row>
    <row r="56" spans="1:5" ht="51" x14ac:dyDescent="0.2">
      <c r="A56" s="63" t="s">
        <v>142</v>
      </c>
      <c r="B56" s="63"/>
      <c r="C56" s="65" t="s">
        <v>285</v>
      </c>
      <c r="D56" s="32">
        <v>3</v>
      </c>
      <c r="E56" s="32">
        <v>5586</v>
      </c>
    </row>
    <row r="57" spans="1:5" ht="63.75" x14ac:dyDescent="0.2">
      <c r="A57" s="63" t="s">
        <v>143</v>
      </c>
      <c r="B57" s="63"/>
      <c r="C57" s="65" t="s">
        <v>286</v>
      </c>
      <c r="D57" s="32">
        <v>3</v>
      </c>
      <c r="E57" s="32">
        <v>5587</v>
      </c>
    </row>
    <row r="58" spans="1:5" ht="267.75" x14ac:dyDescent="0.2">
      <c r="A58" s="63" t="s">
        <v>144</v>
      </c>
      <c r="B58" s="63"/>
      <c r="C58" s="65" t="s">
        <v>287</v>
      </c>
      <c r="D58" s="32">
        <v>3</v>
      </c>
      <c r="E58" s="32">
        <v>5588</v>
      </c>
    </row>
    <row r="59" spans="1:5" ht="51" x14ac:dyDescent="0.2">
      <c r="A59" s="63" t="s">
        <v>145</v>
      </c>
      <c r="B59" s="63"/>
      <c r="C59" s="65" t="s">
        <v>328</v>
      </c>
      <c r="D59" s="32">
        <v>3</v>
      </c>
      <c r="E59" s="32">
        <v>5589</v>
      </c>
    </row>
    <row r="60" spans="1:5" ht="114.75" x14ac:dyDescent="0.2">
      <c r="A60" s="63" t="s">
        <v>146</v>
      </c>
      <c r="B60" s="63"/>
      <c r="C60" s="65" t="s">
        <v>288</v>
      </c>
      <c r="D60" s="32">
        <v>3</v>
      </c>
      <c r="E60" s="32">
        <v>5590</v>
      </c>
    </row>
    <row r="61" spans="1:5" ht="204" x14ac:dyDescent="0.2">
      <c r="A61" s="63" t="s">
        <v>147</v>
      </c>
      <c r="B61" s="63"/>
      <c r="C61" s="65" t="s">
        <v>289</v>
      </c>
      <c r="D61" s="32">
        <v>3</v>
      </c>
      <c r="E61" s="32">
        <v>5591</v>
      </c>
    </row>
    <row r="62" spans="1:5" ht="102" x14ac:dyDescent="0.2">
      <c r="A62" s="63" t="s">
        <v>148</v>
      </c>
      <c r="B62" s="63"/>
      <c r="C62" s="65" t="s">
        <v>290</v>
      </c>
      <c r="D62" s="32">
        <v>3</v>
      </c>
      <c r="E62" s="32">
        <v>5592</v>
      </c>
    </row>
    <row r="63" spans="1:5" ht="114.75" x14ac:dyDescent="0.2">
      <c r="A63" s="63" t="s">
        <v>149</v>
      </c>
      <c r="B63" s="63"/>
      <c r="C63" s="65" t="s">
        <v>291</v>
      </c>
      <c r="D63" s="32">
        <v>3</v>
      </c>
      <c r="E63" s="32">
        <v>5593</v>
      </c>
    </row>
    <row r="64" spans="1:5" ht="127.5" x14ac:dyDescent="0.2">
      <c r="A64" s="63" t="s">
        <v>150</v>
      </c>
      <c r="B64" s="63"/>
      <c r="C64" s="65" t="s">
        <v>292</v>
      </c>
      <c r="D64" s="32">
        <v>3</v>
      </c>
      <c r="E64" s="32">
        <v>5594</v>
      </c>
    </row>
    <row r="65" spans="1:5" ht="102" x14ac:dyDescent="0.2">
      <c r="A65" s="63" t="s">
        <v>151</v>
      </c>
      <c r="B65" s="63"/>
      <c r="C65" s="65" t="s">
        <v>293</v>
      </c>
      <c r="D65" s="32">
        <v>3</v>
      </c>
      <c r="E65" s="32">
        <v>5595</v>
      </c>
    </row>
    <row r="66" spans="1:5" ht="127.5" x14ac:dyDescent="0.2">
      <c r="A66" s="63" t="s">
        <v>152</v>
      </c>
      <c r="B66" s="63"/>
      <c r="C66" s="65" t="s">
        <v>294</v>
      </c>
      <c r="D66" s="32">
        <v>3</v>
      </c>
      <c r="E66" s="32">
        <v>5596</v>
      </c>
    </row>
    <row r="67" spans="1:5" ht="89.25" x14ac:dyDescent="0.2">
      <c r="A67" s="63" t="s">
        <v>153</v>
      </c>
      <c r="B67" s="63"/>
      <c r="C67" s="65" t="s">
        <v>295</v>
      </c>
      <c r="D67" s="32">
        <v>3</v>
      </c>
      <c r="E67" s="32">
        <v>5597</v>
      </c>
    </row>
    <row r="68" spans="1:5" ht="165.75" x14ac:dyDescent="0.2">
      <c r="A68" s="63" t="s">
        <v>154</v>
      </c>
      <c r="B68" s="63"/>
      <c r="C68" s="65" t="s">
        <v>326</v>
      </c>
      <c r="D68" s="32">
        <v>3</v>
      </c>
      <c r="E68" s="32">
        <v>5598</v>
      </c>
    </row>
    <row r="69" spans="1:5" ht="127.5" x14ac:dyDescent="0.2">
      <c r="A69" s="63" t="s">
        <v>155</v>
      </c>
      <c r="B69" s="63"/>
      <c r="C69" s="65" t="s">
        <v>296</v>
      </c>
      <c r="D69" s="32">
        <v>3</v>
      </c>
      <c r="E69" s="32">
        <v>5599</v>
      </c>
    </row>
    <row r="70" spans="1:5" ht="153" x14ac:dyDescent="0.2">
      <c r="A70" s="63" t="s">
        <v>156</v>
      </c>
      <c r="B70" s="63"/>
      <c r="C70" s="65" t="s">
        <v>297</v>
      </c>
      <c r="D70" s="32">
        <v>3</v>
      </c>
      <c r="E70" s="32">
        <v>5600</v>
      </c>
    </row>
    <row r="71" spans="1:5" ht="38.25" x14ac:dyDescent="0.2">
      <c r="A71" s="63" t="s">
        <v>157</v>
      </c>
      <c r="B71" s="63"/>
      <c r="C71" s="65" t="s">
        <v>298</v>
      </c>
      <c r="D71" s="32">
        <v>3</v>
      </c>
      <c r="E71" s="32">
        <v>5601</v>
      </c>
    </row>
    <row r="72" spans="1:5" ht="63.75" x14ac:dyDescent="0.2">
      <c r="A72" s="63" t="s">
        <v>158</v>
      </c>
      <c r="B72" s="63"/>
      <c r="C72" s="65" t="s">
        <v>299</v>
      </c>
      <c r="D72" s="32">
        <v>3</v>
      </c>
      <c r="E72" s="32">
        <v>5602</v>
      </c>
    </row>
    <row r="73" spans="1:5" ht="51" x14ac:dyDescent="0.2">
      <c r="A73" s="63" t="s">
        <v>159</v>
      </c>
      <c r="B73" s="63"/>
      <c r="C73" s="65" t="s">
        <v>300</v>
      </c>
      <c r="D73" s="32">
        <v>3</v>
      </c>
      <c r="E73" s="32">
        <v>5603</v>
      </c>
    </row>
    <row r="74" spans="1:5" ht="63.75" x14ac:dyDescent="0.2">
      <c r="A74" s="63" t="s">
        <v>160</v>
      </c>
      <c r="B74" s="63"/>
      <c r="C74" s="65" t="s">
        <v>301</v>
      </c>
      <c r="D74" s="32">
        <v>3</v>
      </c>
      <c r="E74" s="32">
        <v>5604</v>
      </c>
    </row>
    <row r="75" spans="1:5" ht="76.5" x14ac:dyDescent="0.2">
      <c r="A75" s="63" t="s">
        <v>161</v>
      </c>
      <c r="B75" s="63"/>
      <c r="C75" s="65" t="s">
        <v>301</v>
      </c>
      <c r="D75" s="32">
        <v>3</v>
      </c>
      <c r="E75" s="32">
        <v>5605</v>
      </c>
    </row>
    <row r="76" spans="1:5" ht="191.25" x14ac:dyDescent="0.2">
      <c r="A76" s="63" t="s">
        <v>162</v>
      </c>
      <c r="B76" s="63"/>
      <c r="C76" s="65" t="s">
        <v>302</v>
      </c>
      <c r="D76" s="32">
        <v>3</v>
      </c>
      <c r="E76" s="32">
        <v>5606</v>
      </c>
    </row>
    <row r="77" spans="1:5" ht="382.5" x14ac:dyDescent="0.2">
      <c r="A77" s="63" t="s">
        <v>163</v>
      </c>
      <c r="B77" s="63"/>
      <c r="C77" s="65" t="s">
        <v>303</v>
      </c>
      <c r="D77" s="32">
        <v>3</v>
      </c>
      <c r="E77" s="32">
        <v>5607</v>
      </c>
    </row>
    <row r="78" spans="1:5" ht="395.25" x14ac:dyDescent="0.2">
      <c r="A78" s="63" t="s">
        <v>164</v>
      </c>
      <c r="B78" s="63"/>
      <c r="C78" s="65" t="s">
        <v>304</v>
      </c>
      <c r="D78" s="32">
        <v>3</v>
      </c>
      <c r="E78" s="32">
        <v>5608</v>
      </c>
    </row>
    <row r="79" spans="1:5" ht="63.75" x14ac:dyDescent="0.2">
      <c r="A79" s="63" t="s">
        <v>165</v>
      </c>
      <c r="B79" s="63"/>
      <c r="C79" s="65" t="s">
        <v>305</v>
      </c>
      <c r="D79" s="32">
        <v>3</v>
      </c>
      <c r="E79" s="32">
        <v>5609</v>
      </c>
    </row>
    <row r="80" spans="1:5" ht="76.5" x14ac:dyDescent="0.2">
      <c r="A80" s="63" t="s">
        <v>166</v>
      </c>
      <c r="B80" s="63"/>
      <c r="C80" s="65" t="s">
        <v>306</v>
      </c>
      <c r="D80" s="32">
        <v>3</v>
      </c>
      <c r="E80" s="32">
        <v>5610</v>
      </c>
    </row>
    <row r="81" spans="1:5" ht="89.25" x14ac:dyDescent="0.2">
      <c r="A81" s="63" t="s">
        <v>167</v>
      </c>
      <c r="B81" s="63"/>
      <c r="C81" s="65" t="s">
        <v>307</v>
      </c>
      <c r="D81" s="32">
        <v>3</v>
      </c>
      <c r="E81" s="32">
        <v>5611</v>
      </c>
    </row>
    <row r="82" spans="1:5" ht="318.75" x14ac:dyDescent="0.2">
      <c r="A82" s="63" t="s">
        <v>168</v>
      </c>
      <c r="B82" s="63"/>
      <c r="C82" s="65" t="s">
        <v>308</v>
      </c>
      <c r="D82" s="32">
        <v>3</v>
      </c>
      <c r="E82" s="32">
        <v>5612</v>
      </c>
    </row>
    <row r="83" spans="1:5" ht="127.5" x14ac:dyDescent="0.2">
      <c r="A83" s="63" t="s">
        <v>169</v>
      </c>
      <c r="B83" s="63"/>
      <c r="C83" s="65" t="s">
        <v>324</v>
      </c>
      <c r="D83" s="32">
        <v>3</v>
      </c>
      <c r="E83" s="32">
        <v>5613</v>
      </c>
    </row>
    <row r="84" spans="1:5" ht="127.5" x14ac:dyDescent="0.2">
      <c r="A84" s="63" t="s">
        <v>170</v>
      </c>
      <c r="B84" s="63"/>
      <c r="C84" s="65" t="s">
        <v>310</v>
      </c>
      <c r="D84" s="32">
        <v>3</v>
      </c>
      <c r="E84" s="32">
        <v>5614</v>
      </c>
    </row>
    <row r="85" spans="1:5" ht="89.25" x14ac:dyDescent="0.2">
      <c r="A85" s="63" t="s">
        <v>171</v>
      </c>
      <c r="B85" s="63"/>
      <c r="C85" s="65" t="s">
        <v>311</v>
      </c>
      <c r="D85" s="32">
        <v>3</v>
      </c>
      <c r="E85" s="32">
        <v>5615</v>
      </c>
    </row>
    <row r="86" spans="1:5" ht="51" x14ac:dyDescent="0.2">
      <c r="A86" s="63" t="s">
        <v>172</v>
      </c>
      <c r="B86" s="63"/>
      <c r="C86" s="65" t="s">
        <v>312</v>
      </c>
      <c r="D86" s="32">
        <v>3</v>
      </c>
      <c r="E86" s="32">
        <v>5616</v>
      </c>
    </row>
    <row r="87" spans="1:5" ht="255" x14ac:dyDescent="0.2">
      <c r="A87" s="63" t="s">
        <v>173</v>
      </c>
      <c r="B87" s="63"/>
      <c r="C87" s="65" t="s">
        <v>313</v>
      </c>
      <c r="D87" s="32">
        <v>3</v>
      </c>
      <c r="E87" s="32">
        <v>5617</v>
      </c>
    </row>
    <row r="88" spans="1:5" ht="331.5" x14ac:dyDescent="0.2">
      <c r="A88" s="63" t="s">
        <v>174</v>
      </c>
      <c r="B88" s="63"/>
      <c r="C88" s="65" t="s">
        <v>314</v>
      </c>
      <c r="D88" s="32">
        <v>3</v>
      </c>
      <c r="E88" s="32">
        <v>5618</v>
      </c>
    </row>
    <row r="89" spans="1:5" ht="114.75" x14ac:dyDescent="0.2">
      <c r="A89" s="63" t="s">
        <v>175</v>
      </c>
      <c r="B89" s="63"/>
      <c r="C89" s="65" t="s">
        <v>315</v>
      </c>
      <c r="D89" s="32">
        <v>3</v>
      </c>
      <c r="E89" s="32">
        <v>5619</v>
      </c>
    </row>
    <row r="90" spans="1:5" ht="63.75" x14ac:dyDescent="0.2">
      <c r="A90" s="63" t="s">
        <v>176</v>
      </c>
      <c r="B90" s="63"/>
      <c r="C90" s="65" t="s">
        <v>316</v>
      </c>
      <c r="D90" s="32">
        <v>3</v>
      </c>
      <c r="E90" s="32">
        <v>5620</v>
      </c>
    </row>
    <row r="91" spans="1:5" ht="102" x14ac:dyDescent="0.2">
      <c r="A91" s="63" t="s">
        <v>177</v>
      </c>
      <c r="B91" s="63"/>
      <c r="C91" s="65" t="s">
        <v>317</v>
      </c>
      <c r="D91" s="32">
        <v>3</v>
      </c>
      <c r="E91" s="32">
        <v>5621</v>
      </c>
    </row>
    <row r="92" spans="1:5" ht="165.75" x14ac:dyDescent="0.2">
      <c r="A92" s="63" t="s">
        <v>178</v>
      </c>
      <c r="B92" s="63"/>
      <c r="C92" s="65" t="s">
        <v>323</v>
      </c>
      <c r="D92" s="32">
        <v>3</v>
      </c>
      <c r="E92" s="32">
        <v>5622</v>
      </c>
    </row>
    <row r="93" spans="1:5" ht="357" x14ac:dyDescent="0.2">
      <c r="A93" s="63" t="s">
        <v>179</v>
      </c>
      <c r="B93" s="63"/>
      <c r="C93" s="65" t="s">
        <v>318</v>
      </c>
      <c r="D93" s="32">
        <v>3</v>
      </c>
      <c r="E93" s="32">
        <v>5623</v>
      </c>
    </row>
    <row r="94" spans="1:5" ht="51" x14ac:dyDescent="0.2">
      <c r="A94" s="63" t="s">
        <v>180</v>
      </c>
      <c r="B94" s="63"/>
      <c r="C94" s="65" t="s">
        <v>319</v>
      </c>
      <c r="D94" s="32">
        <v>3</v>
      </c>
      <c r="E94" s="32">
        <v>5624</v>
      </c>
    </row>
    <row r="95" spans="1:5" ht="76.5" x14ac:dyDescent="0.2">
      <c r="A95" s="63" t="s">
        <v>181</v>
      </c>
      <c r="B95" s="63"/>
      <c r="C95" s="65" t="s">
        <v>320</v>
      </c>
      <c r="D95" s="32">
        <v>3</v>
      </c>
      <c r="E95" s="32">
        <v>5625</v>
      </c>
    </row>
    <row r="96" spans="1:5" ht="63.75" x14ac:dyDescent="0.2">
      <c r="A96" s="63" t="s">
        <v>182</v>
      </c>
      <c r="B96" s="63"/>
      <c r="C96" s="65" t="s">
        <v>321</v>
      </c>
      <c r="D96" s="32">
        <v>3</v>
      </c>
      <c r="E96" s="32">
        <v>5626</v>
      </c>
    </row>
    <row r="97" spans="1:5" ht="51" x14ac:dyDescent="0.2">
      <c r="A97" s="63" t="s">
        <v>183</v>
      </c>
      <c r="B97" s="63"/>
      <c r="C97" s="65" t="s">
        <v>322</v>
      </c>
      <c r="D97" s="32">
        <v>3</v>
      </c>
      <c r="E97" s="32">
        <v>5627</v>
      </c>
    </row>
    <row r="98" spans="1:5" ht="165.75" x14ac:dyDescent="0.2">
      <c r="A98" s="63" t="s">
        <v>184</v>
      </c>
      <c r="B98" s="63"/>
      <c r="C98" s="65" t="s">
        <v>327</v>
      </c>
      <c r="D98" s="32">
        <v>3</v>
      </c>
      <c r="E98" s="32">
        <v>6740</v>
      </c>
    </row>
  </sheetData>
  <sheetProtection password="CF6E" sheet="1" objects="1" scenarios="1"/>
  <phoneticPr fontId="9" type="noConversion"/>
  <pageMargins left="0.98425196850393704" right="0.59055118110236227" top="0.59055118110236227" bottom="0.59055118110236227" header="0.31496062992125984" footer="0.31496062992125984"/>
  <pageSetup paperSize="9" orientation="landscape" r:id="rId1"/>
  <headerFooter alignWithMargins="0">
    <oddFooter>&amp;R&amp;9Стр. &amp;P&amp;L&amp;9 12 месяцев 2020 года</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Q2671"/>
  <sheetViews>
    <sheetView showZeros="0" zoomScale="85" workbookViewId="0">
      <pane xSplit="1" ySplit="6" topLeftCell="B52" activePane="bottomRight" state="frozen"/>
      <selection pane="topRight" activeCell="E1" sqref="E1"/>
      <selection pane="bottomLeft" activeCell="A7" sqref="A7"/>
      <selection pane="bottomRight" activeCell="L27" sqref="L27"/>
    </sheetView>
  </sheetViews>
  <sheetFormatPr defaultColWidth="8" defaultRowHeight="12.75" x14ac:dyDescent="0.2"/>
  <cols>
    <col min="1" max="1" width="29" style="24" customWidth="1"/>
    <col min="2" max="16" width="8.125" style="24" customWidth="1"/>
    <col min="17" max="17" width="0" style="24" hidden="1" customWidth="1"/>
    <col min="18" max="16384" width="8" style="24"/>
  </cols>
  <sheetData>
    <row r="1" spans="1:17" s="2" customFormat="1" x14ac:dyDescent="0.2">
      <c r="A1" s="26" t="s">
        <v>40</v>
      </c>
      <c r="Q1" s="2">
        <v>60</v>
      </c>
    </row>
    <row r="2" spans="1:17" s="2" customFormat="1" ht="16.5" thickBot="1" x14ac:dyDescent="0.3">
      <c r="A2" s="25" t="s">
        <v>185</v>
      </c>
    </row>
    <row r="3" spans="1:17" s="2" customFormat="1" x14ac:dyDescent="0.2">
      <c r="A3" s="78" t="s">
        <v>11</v>
      </c>
      <c r="B3" s="3" t="s">
        <v>34</v>
      </c>
      <c r="C3" s="4"/>
      <c r="D3" s="4"/>
      <c r="E3" s="4"/>
      <c r="F3" s="5"/>
      <c r="G3" s="6" t="s">
        <v>35</v>
      </c>
      <c r="H3" s="6"/>
      <c r="I3" s="6"/>
      <c r="J3" s="6"/>
      <c r="K3" s="27"/>
      <c r="L3" s="6"/>
      <c r="M3" s="6"/>
      <c r="N3" s="6"/>
      <c r="O3" s="6"/>
      <c r="P3" s="27"/>
    </row>
    <row r="4" spans="1:17" s="2" customFormat="1" ht="13.5" x14ac:dyDescent="0.2">
      <c r="A4" s="79"/>
      <c r="B4" s="7" t="s">
        <v>4</v>
      </c>
      <c r="C4" s="8" t="s">
        <v>5</v>
      </c>
      <c r="D4" s="9"/>
      <c r="E4" s="9"/>
      <c r="F4" s="10"/>
      <c r="G4" s="12" t="s">
        <v>36</v>
      </c>
      <c r="H4" s="11"/>
      <c r="I4" s="11"/>
      <c r="J4" s="11"/>
      <c r="K4" s="28"/>
      <c r="L4" s="12" t="s">
        <v>37</v>
      </c>
      <c r="M4" s="11"/>
      <c r="N4" s="11"/>
      <c r="O4" s="11"/>
      <c r="P4" s="28"/>
    </row>
    <row r="5" spans="1:17" s="19" customFormat="1" ht="13.5" x14ac:dyDescent="0.2">
      <c r="A5" s="79"/>
      <c r="B5" s="13"/>
      <c r="C5" s="14"/>
      <c r="D5" s="15"/>
      <c r="E5" s="15"/>
      <c r="F5" s="16"/>
      <c r="G5" s="18" t="s">
        <v>4</v>
      </c>
      <c r="H5" s="17" t="s">
        <v>5</v>
      </c>
      <c r="I5" s="17"/>
      <c r="J5" s="17"/>
      <c r="K5" s="29"/>
      <c r="L5" s="18" t="s">
        <v>4</v>
      </c>
      <c r="M5" s="17" t="s">
        <v>5</v>
      </c>
      <c r="N5" s="17"/>
      <c r="O5" s="17"/>
      <c r="P5" s="29"/>
    </row>
    <row r="6" spans="1:17" s="19" customFormat="1" ht="14.25" thickBot="1" x14ac:dyDescent="0.25">
      <c r="A6" s="80"/>
      <c r="B6" s="20"/>
      <c r="C6" s="21" t="s">
        <v>6</v>
      </c>
      <c r="D6" s="21" t="s">
        <v>7</v>
      </c>
      <c r="E6" s="21" t="s">
        <v>8</v>
      </c>
      <c r="F6" s="22" t="s">
        <v>9</v>
      </c>
      <c r="G6" s="23"/>
      <c r="H6" s="21" t="s">
        <v>6</v>
      </c>
      <c r="I6" s="21" t="s">
        <v>7</v>
      </c>
      <c r="J6" s="21" t="s">
        <v>8</v>
      </c>
      <c r="K6" s="22" t="s">
        <v>9</v>
      </c>
      <c r="L6" s="23"/>
      <c r="M6" s="21" t="s">
        <v>6</v>
      </c>
      <c r="N6" s="21" t="s">
        <v>7</v>
      </c>
      <c r="O6" s="21" t="s">
        <v>8</v>
      </c>
      <c r="P6" s="22" t="s">
        <v>9</v>
      </c>
    </row>
    <row r="7" spans="1:17" s="2" customFormat="1" ht="25.5" x14ac:dyDescent="0.2">
      <c r="A7" s="70" t="s">
        <v>186</v>
      </c>
      <c r="B7" s="70">
        <f t="shared" ref="B7:P7" si="0">SUM(B8,B39)</f>
        <v>452252</v>
      </c>
      <c r="C7" s="70">
        <f t="shared" si="0"/>
        <v>33099.1</v>
      </c>
      <c r="D7" s="70">
        <f t="shared" si="0"/>
        <v>3654.3999999999996</v>
      </c>
      <c r="E7" s="70">
        <f t="shared" si="0"/>
        <v>0</v>
      </c>
      <c r="F7" s="70">
        <f t="shared" si="0"/>
        <v>415498.5</v>
      </c>
      <c r="G7" s="70">
        <f t="shared" si="0"/>
        <v>452159</v>
      </c>
      <c r="H7" s="70">
        <f t="shared" si="0"/>
        <v>33099.1</v>
      </c>
      <c r="I7" s="70">
        <f t="shared" si="0"/>
        <v>3654.3999999999996</v>
      </c>
      <c r="J7" s="70">
        <f t="shared" si="0"/>
        <v>0</v>
      </c>
      <c r="K7" s="70">
        <f t="shared" si="0"/>
        <v>415405.5</v>
      </c>
      <c r="L7" s="70">
        <f t="shared" si="0"/>
        <v>452159</v>
      </c>
      <c r="M7" s="70">
        <f t="shared" si="0"/>
        <v>33099.1</v>
      </c>
      <c r="N7" s="70">
        <f t="shared" si="0"/>
        <v>3654.3999999999996</v>
      </c>
      <c r="O7" s="70">
        <f t="shared" si="0"/>
        <v>0</v>
      </c>
      <c r="P7" s="70">
        <f t="shared" si="0"/>
        <v>415405.5</v>
      </c>
    </row>
    <row r="8" spans="1:17" s="2" customFormat="1" ht="76.5" x14ac:dyDescent="0.2">
      <c r="A8" s="71" t="s">
        <v>187</v>
      </c>
      <c r="B8" s="72">
        <f t="shared" ref="B8:P8" si="1">SUM(B9:B38)</f>
        <v>430134.3</v>
      </c>
      <c r="C8" s="72">
        <f t="shared" si="1"/>
        <v>11202.6</v>
      </c>
      <c r="D8" s="72">
        <f t="shared" si="1"/>
        <v>3433.2</v>
      </c>
      <c r="E8" s="72">
        <f t="shared" si="1"/>
        <v>0</v>
      </c>
      <c r="F8" s="72">
        <f t="shared" si="1"/>
        <v>415498.5</v>
      </c>
      <c r="G8" s="72">
        <f t="shared" si="1"/>
        <v>430041.3</v>
      </c>
      <c r="H8" s="72">
        <f t="shared" si="1"/>
        <v>11202.6</v>
      </c>
      <c r="I8" s="72">
        <f t="shared" si="1"/>
        <v>3433.2</v>
      </c>
      <c r="J8" s="72">
        <f t="shared" si="1"/>
        <v>0</v>
      </c>
      <c r="K8" s="72">
        <f t="shared" si="1"/>
        <v>415405.5</v>
      </c>
      <c r="L8" s="72">
        <f t="shared" si="1"/>
        <v>430041.3</v>
      </c>
      <c r="M8" s="72">
        <f t="shared" si="1"/>
        <v>11202.6</v>
      </c>
      <c r="N8" s="72">
        <f t="shared" si="1"/>
        <v>3433.2</v>
      </c>
      <c r="O8" s="72">
        <f t="shared" si="1"/>
        <v>0</v>
      </c>
      <c r="P8" s="72">
        <f t="shared" si="1"/>
        <v>415405.5</v>
      </c>
    </row>
    <row r="9" spans="1:17" s="2" customFormat="1" ht="89.25" x14ac:dyDescent="0.2">
      <c r="A9" s="72" t="s">
        <v>188</v>
      </c>
      <c r="B9" s="72">
        <f t="shared" ref="B9:B38" si="2">SUM(C9:F9)</f>
        <v>0</v>
      </c>
      <c r="C9" s="72">
        <v>0</v>
      </c>
      <c r="D9" s="72">
        <v>0</v>
      </c>
      <c r="E9" s="72">
        <v>0</v>
      </c>
      <c r="F9" s="72">
        <v>0</v>
      </c>
      <c r="G9" s="72">
        <f t="shared" ref="G9:G38" si="3">SUM(H9:K9)</f>
        <v>0</v>
      </c>
      <c r="H9" s="73">
        <v>0</v>
      </c>
      <c r="I9" s="73">
        <v>0</v>
      </c>
      <c r="J9" s="73">
        <v>0</v>
      </c>
      <c r="K9" s="73">
        <v>0</v>
      </c>
      <c r="L9" s="72">
        <f t="shared" ref="L9:L38" si="4">SUM(M9:P9)</f>
        <v>0</v>
      </c>
      <c r="M9" s="73">
        <v>0</v>
      </c>
      <c r="N9" s="73">
        <v>0</v>
      </c>
      <c r="O9" s="73">
        <v>0</v>
      </c>
      <c r="P9" s="73">
        <v>0</v>
      </c>
      <c r="Q9" s="2">
        <v>4594</v>
      </c>
    </row>
    <row r="10" spans="1:17" s="2" customFormat="1" ht="102" x14ac:dyDescent="0.2">
      <c r="A10" s="72" t="s">
        <v>189</v>
      </c>
      <c r="B10" s="72">
        <f t="shared" si="2"/>
        <v>0</v>
      </c>
      <c r="C10" s="72">
        <v>0</v>
      </c>
      <c r="D10" s="72">
        <v>0</v>
      </c>
      <c r="E10" s="72">
        <v>0</v>
      </c>
      <c r="F10" s="72">
        <v>0</v>
      </c>
      <c r="G10" s="72">
        <f t="shared" si="3"/>
        <v>0</v>
      </c>
      <c r="H10" s="73">
        <v>0</v>
      </c>
      <c r="I10" s="73">
        <v>0</v>
      </c>
      <c r="J10" s="73">
        <v>0</v>
      </c>
      <c r="K10" s="73">
        <v>0</v>
      </c>
      <c r="L10" s="72">
        <f t="shared" si="4"/>
        <v>0</v>
      </c>
      <c r="M10" s="73">
        <v>0</v>
      </c>
      <c r="N10" s="73">
        <v>0</v>
      </c>
      <c r="O10" s="73">
        <v>0</v>
      </c>
      <c r="P10" s="73">
        <v>0</v>
      </c>
      <c r="Q10" s="2">
        <v>4595</v>
      </c>
    </row>
    <row r="11" spans="1:17" s="2" customFormat="1" ht="89.25" x14ac:dyDescent="0.2">
      <c r="A11" s="72" t="s">
        <v>190</v>
      </c>
      <c r="B11" s="72">
        <f t="shared" si="2"/>
        <v>0</v>
      </c>
      <c r="C11" s="72">
        <v>0</v>
      </c>
      <c r="D11" s="72">
        <v>0</v>
      </c>
      <c r="E11" s="72">
        <v>0</v>
      </c>
      <c r="F11" s="72">
        <v>0</v>
      </c>
      <c r="G11" s="72">
        <f t="shared" si="3"/>
        <v>0</v>
      </c>
      <c r="H11" s="73">
        <v>0</v>
      </c>
      <c r="I11" s="73">
        <v>0</v>
      </c>
      <c r="J11" s="73">
        <v>0</v>
      </c>
      <c r="K11" s="73">
        <v>0</v>
      </c>
      <c r="L11" s="72">
        <f t="shared" si="4"/>
        <v>0</v>
      </c>
      <c r="M11" s="73">
        <v>0</v>
      </c>
      <c r="N11" s="73">
        <v>0</v>
      </c>
      <c r="O11" s="73">
        <v>0</v>
      </c>
      <c r="P11" s="73">
        <v>0</v>
      </c>
      <c r="Q11" s="2">
        <v>4596</v>
      </c>
    </row>
    <row r="12" spans="1:17" s="2" customFormat="1" ht="63.75" x14ac:dyDescent="0.2">
      <c r="A12" s="72" t="s">
        <v>191</v>
      </c>
      <c r="B12" s="72">
        <f t="shared" si="2"/>
        <v>0</v>
      </c>
      <c r="C12" s="72">
        <v>0</v>
      </c>
      <c r="D12" s="72">
        <v>0</v>
      </c>
      <c r="E12" s="72">
        <v>0</v>
      </c>
      <c r="F12" s="72">
        <v>0</v>
      </c>
      <c r="G12" s="72">
        <f t="shared" si="3"/>
        <v>0</v>
      </c>
      <c r="H12" s="73">
        <v>0</v>
      </c>
      <c r="I12" s="73">
        <v>0</v>
      </c>
      <c r="J12" s="73">
        <v>0</v>
      </c>
      <c r="K12" s="73">
        <v>0</v>
      </c>
      <c r="L12" s="72">
        <f t="shared" si="4"/>
        <v>0</v>
      </c>
      <c r="M12" s="73">
        <v>0</v>
      </c>
      <c r="N12" s="73">
        <v>0</v>
      </c>
      <c r="O12" s="73">
        <v>0</v>
      </c>
      <c r="P12" s="73">
        <v>0</v>
      </c>
      <c r="Q12" s="2">
        <v>4597</v>
      </c>
    </row>
    <row r="13" spans="1:17" s="2" customFormat="1" ht="38.25" x14ac:dyDescent="0.2">
      <c r="A13" s="72" t="s">
        <v>192</v>
      </c>
      <c r="B13" s="72">
        <f t="shared" si="2"/>
        <v>0</v>
      </c>
      <c r="C13" s="72">
        <v>0</v>
      </c>
      <c r="D13" s="72">
        <v>0</v>
      </c>
      <c r="E13" s="72">
        <v>0</v>
      </c>
      <c r="F13" s="72">
        <v>0</v>
      </c>
      <c r="G13" s="72">
        <f t="shared" si="3"/>
        <v>0</v>
      </c>
      <c r="H13" s="73">
        <v>0</v>
      </c>
      <c r="I13" s="73">
        <v>0</v>
      </c>
      <c r="J13" s="73">
        <v>0</v>
      </c>
      <c r="K13" s="73">
        <v>0</v>
      </c>
      <c r="L13" s="72">
        <f t="shared" si="4"/>
        <v>0</v>
      </c>
      <c r="M13" s="73">
        <v>0</v>
      </c>
      <c r="N13" s="73">
        <v>0</v>
      </c>
      <c r="O13" s="73">
        <v>0</v>
      </c>
      <c r="P13" s="73">
        <v>0</v>
      </c>
      <c r="Q13" s="2">
        <v>4598</v>
      </c>
    </row>
    <row r="14" spans="1:17" s="2" customFormat="1" ht="102" x14ac:dyDescent="0.2">
      <c r="A14" s="72" t="s">
        <v>193</v>
      </c>
      <c r="B14" s="72">
        <f t="shared" si="2"/>
        <v>0</v>
      </c>
      <c r="C14" s="72">
        <v>0</v>
      </c>
      <c r="D14" s="72">
        <v>0</v>
      </c>
      <c r="E14" s="72">
        <v>0</v>
      </c>
      <c r="F14" s="72">
        <v>0</v>
      </c>
      <c r="G14" s="72">
        <f t="shared" si="3"/>
        <v>0</v>
      </c>
      <c r="H14" s="73">
        <v>0</v>
      </c>
      <c r="I14" s="73">
        <v>0</v>
      </c>
      <c r="J14" s="73">
        <v>0</v>
      </c>
      <c r="K14" s="73">
        <v>0</v>
      </c>
      <c r="L14" s="72">
        <f t="shared" si="4"/>
        <v>0</v>
      </c>
      <c r="M14" s="73">
        <v>0</v>
      </c>
      <c r="N14" s="73">
        <v>0</v>
      </c>
      <c r="O14" s="73">
        <v>0</v>
      </c>
      <c r="P14" s="73">
        <v>0</v>
      </c>
      <c r="Q14" s="2">
        <v>4599</v>
      </c>
    </row>
    <row r="15" spans="1:17" s="2" customFormat="1" ht="89.25" x14ac:dyDescent="0.2">
      <c r="A15" s="72" t="s">
        <v>194</v>
      </c>
      <c r="B15" s="72">
        <f t="shared" si="2"/>
        <v>0</v>
      </c>
      <c r="C15" s="72">
        <v>0</v>
      </c>
      <c r="D15" s="72">
        <v>0</v>
      </c>
      <c r="E15" s="72">
        <v>0</v>
      </c>
      <c r="F15" s="72">
        <v>0</v>
      </c>
      <c r="G15" s="72">
        <f t="shared" si="3"/>
        <v>0</v>
      </c>
      <c r="H15" s="73">
        <v>0</v>
      </c>
      <c r="I15" s="73">
        <v>0</v>
      </c>
      <c r="J15" s="73">
        <v>0</v>
      </c>
      <c r="K15" s="73">
        <v>0</v>
      </c>
      <c r="L15" s="72">
        <f t="shared" si="4"/>
        <v>0</v>
      </c>
      <c r="M15" s="73">
        <v>0</v>
      </c>
      <c r="N15" s="73">
        <v>0</v>
      </c>
      <c r="O15" s="73">
        <v>0</v>
      </c>
      <c r="P15" s="73">
        <v>0</v>
      </c>
      <c r="Q15" s="2">
        <v>4600</v>
      </c>
    </row>
    <row r="16" spans="1:17" s="2" customFormat="1" ht="51" x14ac:dyDescent="0.2">
      <c r="A16" s="72" t="s">
        <v>195</v>
      </c>
      <c r="B16" s="72">
        <f t="shared" si="2"/>
        <v>0</v>
      </c>
      <c r="C16" s="72">
        <v>0</v>
      </c>
      <c r="D16" s="72">
        <v>0</v>
      </c>
      <c r="E16" s="72">
        <v>0</v>
      </c>
      <c r="F16" s="72">
        <v>0</v>
      </c>
      <c r="G16" s="72">
        <f t="shared" si="3"/>
        <v>0</v>
      </c>
      <c r="H16" s="73">
        <v>0</v>
      </c>
      <c r="I16" s="73">
        <v>0</v>
      </c>
      <c r="J16" s="73">
        <v>0</v>
      </c>
      <c r="K16" s="73">
        <v>0</v>
      </c>
      <c r="L16" s="72">
        <f t="shared" si="4"/>
        <v>0</v>
      </c>
      <c r="M16" s="73">
        <v>0</v>
      </c>
      <c r="N16" s="73">
        <v>0</v>
      </c>
      <c r="O16" s="73">
        <v>0</v>
      </c>
      <c r="P16" s="73">
        <v>0</v>
      </c>
      <c r="Q16" s="2">
        <v>4601</v>
      </c>
    </row>
    <row r="17" spans="1:17" s="2" customFormat="1" ht="127.5" x14ac:dyDescent="0.2">
      <c r="A17" s="72" t="s">
        <v>196</v>
      </c>
      <c r="B17" s="72">
        <f t="shared" si="2"/>
        <v>0</v>
      </c>
      <c r="C17" s="72">
        <v>0</v>
      </c>
      <c r="D17" s="72">
        <v>0</v>
      </c>
      <c r="E17" s="72">
        <v>0</v>
      </c>
      <c r="F17" s="72">
        <v>0</v>
      </c>
      <c r="G17" s="72">
        <f t="shared" si="3"/>
        <v>0</v>
      </c>
      <c r="H17" s="73">
        <v>0</v>
      </c>
      <c r="I17" s="73">
        <v>0</v>
      </c>
      <c r="J17" s="73">
        <v>0</v>
      </c>
      <c r="K17" s="73">
        <v>0</v>
      </c>
      <c r="L17" s="72">
        <f t="shared" si="4"/>
        <v>0</v>
      </c>
      <c r="M17" s="73">
        <v>0</v>
      </c>
      <c r="N17" s="73">
        <v>0</v>
      </c>
      <c r="O17" s="73">
        <v>0</v>
      </c>
      <c r="P17" s="73">
        <v>0</v>
      </c>
      <c r="Q17" s="2">
        <v>4602</v>
      </c>
    </row>
    <row r="18" spans="1:17" s="2" customFormat="1" ht="127.5" x14ac:dyDescent="0.2">
      <c r="A18" s="72" t="s">
        <v>197</v>
      </c>
      <c r="B18" s="72">
        <f t="shared" si="2"/>
        <v>0</v>
      </c>
      <c r="C18" s="72">
        <v>0</v>
      </c>
      <c r="D18" s="72">
        <v>0</v>
      </c>
      <c r="E18" s="72">
        <v>0</v>
      </c>
      <c r="F18" s="72">
        <v>0</v>
      </c>
      <c r="G18" s="72">
        <f t="shared" si="3"/>
        <v>0</v>
      </c>
      <c r="H18" s="73">
        <v>0</v>
      </c>
      <c r="I18" s="73">
        <v>0</v>
      </c>
      <c r="J18" s="73">
        <v>0</v>
      </c>
      <c r="K18" s="73">
        <v>0</v>
      </c>
      <c r="L18" s="72">
        <f t="shared" si="4"/>
        <v>0</v>
      </c>
      <c r="M18" s="73">
        <v>0</v>
      </c>
      <c r="N18" s="73">
        <v>0</v>
      </c>
      <c r="O18" s="73">
        <v>0</v>
      </c>
      <c r="P18" s="73">
        <v>0</v>
      </c>
      <c r="Q18" s="2">
        <v>4603</v>
      </c>
    </row>
    <row r="19" spans="1:17" s="2" customFormat="1" ht="140.25" x14ac:dyDescent="0.2">
      <c r="A19" s="72" t="s">
        <v>198</v>
      </c>
      <c r="B19" s="72">
        <f t="shared" si="2"/>
        <v>0</v>
      </c>
      <c r="C19" s="72">
        <v>0</v>
      </c>
      <c r="D19" s="72">
        <v>0</v>
      </c>
      <c r="E19" s="72">
        <v>0</v>
      </c>
      <c r="F19" s="72">
        <v>0</v>
      </c>
      <c r="G19" s="72">
        <f t="shared" si="3"/>
        <v>0</v>
      </c>
      <c r="H19" s="73">
        <v>0</v>
      </c>
      <c r="I19" s="73">
        <v>0</v>
      </c>
      <c r="J19" s="73">
        <v>0</v>
      </c>
      <c r="K19" s="73">
        <v>0</v>
      </c>
      <c r="L19" s="72">
        <f t="shared" si="4"/>
        <v>0</v>
      </c>
      <c r="M19" s="73">
        <v>0</v>
      </c>
      <c r="N19" s="73">
        <v>0</v>
      </c>
      <c r="O19" s="73">
        <v>0</v>
      </c>
      <c r="P19" s="73">
        <v>0</v>
      </c>
      <c r="Q19" s="2">
        <v>4604</v>
      </c>
    </row>
    <row r="20" spans="1:17" s="2" customFormat="1" ht="140.25" x14ac:dyDescent="0.2">
      <c r="A20" s="72" t="s">
        <v>199</v>
      </c>
      <c r="B20" s="72">
        <f t="shared" si="2"/>
        <v>9688.4</v>
      </c>
      <c r="C20" s="72">
        <v>9591.5</v>
      </c>
      <c r="D20" s="72">
        <v>96.9</v>
      </c>
      <c r="E20" s="72">
        <v>0</v>
      </c>
      <c r="F20" s="72">
        <v>0</v>
      </c>
      <c r="G20" s="72">
        <f>SUM(H20:K20)</f>
        <v>9688.4</v>
      </c>
      <c r="H20" s="73">
        <v>9591.5</v>
      </c>
      <c r="I20" s="73">
        <v>96.9</v>
      </c>
      <c r="J20" s="77"/>
      <c r="K20" s="73">
        <v>0</v>
      </c>
      <c r="L20" s="72">
        <f t="shared" si="4"/>
        <v>9688.4</v>
      </c>
      <c r="M20" s="73">
        <v>9591.5</v>
      </c>
      <c r="N20" s="73">
        <v>96.9</v>
      </c>
      <c r="O20" s="73">
        <v>0</v>
      </c>
      <c r="P20" s="73">
        <v>0</v>
      </c>
      <c r="Q20" s="2">
        <v>4605</v>
      </c>
    </row>
    <row r="21" spans="1:17" s="2" customFormat="1" ht="140.25" x14ac:dyDescent="0.2">
      <c r="A21" s="72" t="s">
        <v>200</v>
      </c>
      <c r="B21" s="72">
        <f t="shared" si="2"/>
        <v>0</v>
      </c>
      <c r="C21" s="72">
        <v>0</v>
      </c>
      <c r="D21" s="72">
        <v>0</v>
      </c>
      <c r="E21" s="72">
        <v>0</v>
      </c>
      <c r="F21" s="72">
        <v>0</v>
      </c>
      <c r="G21" s="72">
        <f t="shared" si="3"/>
        <v>0</v>
      </c>
      <c r="H21" s="73">
        <v>0</v>
      </c>
      <c r="I21" s="73"/>
      <c r="J21" s="73">
        <v>0</v>
      </c>
      <c r="K21" s="73">
        <v>0</v>
      </c>
      <c r="L21" s="72">
        <f t="shared" si="4"/>
        <v>0</v>
      </c>
      <c r="M21" s="73">
        <v>0</v>
      </c>
      <c r="N21" s="73"/>
      <c r="O21" s="73">
        <v>0</v>
      </c>
      <c r="P21" s="73">
        <v>0</v>
      </c>
      <c r="Q21" s="2">
        <v>4606</v>
      </c>
    </row>
    <row r="22" spans="1:17" s="2" customFormat="1" ht="63.75" x14ac:dyDescent="0.2">
      <c r="A22" s="72" t="s">
        <v>201</v>
      </c>
      <c r="B22" s="72">
        <f t="shared" si="2"/>
        <v>1627.3999999999999</v>
      </c>
      <c r="C22" s="72">
        <v>1611.1</v>
      </c>
      <c r="D22" s="72">
        <v>16.3</v>
      </c>
      <c r="E22" s="72">
        <v>0</v>
      </c>
      <c r="F22" s="72">
        <v>0</v>
      </c>
      <c r="G22" s="72">
        <f t="shared" si="3"/>
        <v>1627.3999999999999</v>
      </c>
      <c r="H22" s="73">
        <v>1611.1</v>
      </c>
      <c r="I22" s="73">
        <v>16.3</v>
      </c>
      <c r="J22" s="73">
        <v>0</v>
      </c>
      <c r="K22" s="73">
        <v>0</v>
      </c>
      <c r="L22" s="72">
        <f t="shared" si="4"/>
        <v>1627.3999999999999</v>
      </c>
      <c r="M22" s="73">
        <v>1611.1</v>
      </c>
      <c r="N22" s="73">
        <v>16.3</v>
      </c>
      <c r="O22" s="73">
        <v>0</v>
      </c>
      <c r="P22" s="73">
        <v>0</v>
      </c>
      <c r="Q22" s="2">
        <v>4607</v>
      </c>
    </row>
    <row r="23" spans="1:17" s="2" customFormat="1" ht="114.75" x14ac:dyDescent="0.2">
      <c r="A23" s="72" t="s">
        <v>202</v>
      </c>
      <c r="B23" s="72">
        <f t="shared" si="2"/>
        <v>0</v>
      </c>
      <c r="C23" s="72">
        <v>0</v>
      </c>
      <c r="D23" s="72">
        <v>0</v>
      </c>
      <c r="E23" s="72">
        <v>0</v>
      </c>
      <c r="F23" s="72">
        <v>0</v>
      </c>
      <c r="G23" s="72">
        <f t="shared" si="3"/>
        <v>0</v>
      </c>
      <c r="H23" s="73">
        <v>0</v>
      </c>
      <c r="I23" s="73">
        <v>0</v>
      </c>
      <c r="J23" s="73">
        <v>0</v>
      </c>
      <c r="K23" s="73">
        <v>0</v>
      </c>
      <c r="L23" s="72">
        <f t="shared" si="4"/>
        <v>0</v>
      </c>
      <c r="M23" s="73">
        <v>0</v>
      </c>
      <c r="N23" s="73">
        <v>0</v>
      </c>
      <c r="O23" s="73">
        <v>0</v>
      </c>
      <c r="P23" s="73">
        <v>0</v>
      </c>
      <c r="Q23" s="2">
        <v>4608</v>
      </c>
    </row>
    <row r="24" spans="1:17" s="2" customFormat="1" ht="102" x14ac:dyDescent="0.2">
      <c r="A24" s="72" t="s">
        <v>203</v>
      </c>
      <c r="B24" s="72">
        <f t="shared" si="2"/>
        <v>0</v>
      </c>
      <c r="C24" s="72">
        <v>0</v>
      </c>
      <c r="D24" s="72">
        <v>0</v>
      </c>
      <c r="E24" s="72">
        <v>0</v>
      </c>
      <c r="F24" s="72">
        <v>0</v>
      </c>
      <c r="G24" s="72">
        <f t="shared" si="3"/>
        <v>0</v>
      </c>
      <c r="H24" s="73">
        <v>0</v>
      </c>
      <c r="I24" s="73">
        <v>0</v>
      </c>
      <c r="J24" s="73">
        <v>0</v>
      </c>
      <c r="K24" s="73">
        <v>0</v>
      </c>
      <c r="L24" s="72">
        <f t="shared" si="4"/>
        <v>0</v>
      </c>
      <c r="M24" s="73">
        <v>0</v>
      </c>
      <c r="N24" s="73">
        <v>0</v>
      </c>
      <c r="O24" s="73">
        <v>0</v>
      </c>
      <c r="P24" s="73">
        <v>0</v>
      </c>
      <c r="Q24" s="2">
        <v>4609</v>
      </c>
    </row>
    <row r="25" spans="1:17" s="2" customFormat="1" ht="38.25" x14ac:dyDescent="0.2">
      <c r="A25" s="72" t="s">
        <v>204</v>
      </c>
      <c r="B25" s="72">
        <f t="shared" si="2"/>
        <v>0</v>
      </c>
      <c r="C25" s="72">
        <v>0</v>
      </c>
      <c r="D25" s="72">
        <v>0</v>
      </c>
      <c r="E25" s="72">
        <v>0</v>
      </c>
      <c r="F25" s="72">
        <v>0</v>
      </c>
      <c r="G25" s="72">
        <f t="shared" si="3"/>
        <v>0</v>
      </c>
      <c r="H25" s="73">
        <v>0</v>
      </c>
      <c r="I25" s="73">
        <v>0</v>
      </c>
      <c r="J25" s="73">
        <v>0</v>
      </c>
      <c r="K25" s="73">
        <v>0</v>
      </c>
      <c r="L25" s="72">
        <f t="shared" si="4"/>
        <v>0</v>
      </c>
      <c r="M25" s="73">
        <v>0</v>
      </c>
      <c r="N25" s="73">
        <v>0</v>
      </c>
      <c r="O25" s="73">
        <v>0</v>
      </c>
      <c r="P25" s="73">
        <v>0</v>
      </c>
      <c r="Q25" s="2">
        <v>4610</v>
      </c>
    </row>
    <row r="26" spans="1:17" s="2" customFormat="1" ht="76.5" x14ac:dyDescent="0.2">
      <c r="A26" s="72" t="s">
        <v>205</v>
      </c>
      <c r="B26" s="72">
        <f t="shared" si="2"/>
        <v>0</v>
      </c>
      <c r="C26" s="72">
        <v>0</v>
      </c>
      <c r="D26" s="72">
        <v>0</v>
      </c>
      <c r="E26" s="72">
        <v>0</v>
      </c>
      <c r="F26" s="72">
        <v>0</v>
      </c>
      <c r="G26" s="72">
        <f t="shared" si="3"/>
        <v>0</v>
      </c>
      <c r="H26" s="73">
        <v>0</v>
      </c>
      <c r="I26" s="73"/>
      <c r="J26" s="73">
        <v>0</v>
      </c>
      <c r="K26" s="73">
        <v>0</v>
      </c>
      <c r="L26" s="72">
        <f t="shared" si="4"/>
        <v>0</v>
      </c>
      <c r="M26" s="73">
        <v>0</v>
      </c>
      <c r="N26" s="73"/>
      <c r="O26" s="73">
        <v>0</v>
      </c>
      <c r="P26" s="73">
        <v>0</v>
      </c>
      <c r="Q26" s="2">
        <v>4611</v>
      </c>
    </row>
    <row r="27" spans="1:17" s="2" customFormat="1" ht="76.5" x14ac:dyDescent="0.2">
      <c r="A27" s="72" t="s">
        <v>206</v>
      </c>
      <c r="B27" s="72">
        <f t="shared" si="2"/>
        <v>407535.5</v>
      </c>
      <c r="C27" s="72">
        <v>0</v>
      </c>
      <c r="D27" s="72">
        <v>0</v>
      </c>
      <c r="E27" s="72">
        <v>0</v>
      </c>
      <c r="F27" s="72">
        <v>407535.5</v>
      </c>
      <c r="G27" s="72">
        <f t="shared" si="3"/>
        <v>407442.5</v>
      </c>
      <c r="H27" s="73">
        <v>0</v>
      </c>
      <c r="I27" s="73">
        <v>0</v>
      </c>
      <c r="J27" s="73">
        <v>0</v>
      </c>
      <c r="K27" s="73">
        <v>407442.5</v>
      </c>
      <c r="L27" s="72">
        <f t="shared" si="4"/>
        <v>407442.5</v>
      </c>
      <c r="M27" s="73">
        <v>0</v>
      </c>
      <c r="N27" s="73">
        <v>0</v>
      </c>
      <c r="O27" s="73">
        <v>0</v>
      </c>
      <c r="P27" s="73">
        <v>407442.5</v>
      </c>
      <c r="Q27" s="2">
        <v>4612</v>
      </c>
    </row>
    <row r="28" spans="1:17" s="2" customFormat="1" ht="63.75" x14ac:dyDescent="0.2">
      <c r="A28" s="72" t="s">
        <v>207</v>
      </c>
      <c r="B28" s="72">
        <f t="shared" si="2"/>
        <v>0</v>
      </c>
      <c r="C28" s="72">
        <v>0</v>
      </c>
      <c r="D28" s="72">
        <v>0</v>
      </c>
      <c r="E28" s="72">
        <v>0</v>
      </c>
      <c r="F28" s="72">
        <v>0</v>
      </c>
      <c r="G28" s="72">
        <f t="shared" si="3"/>
        <v>0</v>
      </c>
      <c r="H28" s="73">
        <v>0</v>
      </c>
      <c r="I28" s="73">
        <v>0</v>
      </c>
      <c r="J28" s="73">
        <v>0</v>
      </c>
      <c r="K28" s="73">
        <v>0</v>
      </c>
      <c r="L28" s="72">
        <f t="shared" si="4"/>
        <v>0</v>
      </c>
      <c r="M28" s="73">
        <v>0</v>
      </c>
      <c r="N28" s="73">
        <v>0</v>
      </c>
      <c r="O28" s="73">
        <v>0</v>
      </c>
      <c r="P28" s="73">
        <v>0</v>
      </c>
      <c r="Q28" s="2">
        <v>4613</v>
      </c>
    </row>
    <row r="29" spans="1:17" s="2" customFormat="1" ht="127.5" x14ac:dyDescent="0.2">
      <c r="A29" s="72" t="s">
        <v>208</v>
      </c>
      <c r="B29" s="72">
        <f t="shared" si="2"/>
        <v>0</v>
      </c>
      <c r="C29" s="72">
        <v>0</v>
      </c>
      <c r="D29" s="72">
        <v>0</v>
      </c>
      <c r="E29" s="72">
        <v>0</v>
      </c>
      <c r="F29" s="72">
        <v>0</v>
      </c>
      <c r="G29" s="72">
        <f t="shared" si="3"/>
        <v>0</v>
      </c>
      <c r="H29" s="73">
        <v>0</v>
      </c>
      <c r="I29" s="73">
        <v>0</v>
      </c>
      <c r="J29" s="73">
        <v>0</v>
      </c>
      <c r="K29" s="73">
        <v>0</v>
      </c>
      <c r="L29" s="72">
        <f t="shared" si="4"/>
        <v>0</v>
      </c>
      <c r="M29" s="73">
        <v>0</v>
      </c>
      <c r="N29" s="73">
        <v>0</v>
      </c>
      <c r="O29" s="73">
        <v>0</v>
      </c>
      <c r="P29" s="73">
        <v>0</v>
      </c>
      <c r="Q29" s="2">
        <v>4614</v>
      </c>
    </row>
    <row r="30" spans="1:17" s="2" customFormat="1" ht="102" x14ac:dyDescent="0.2">
      <c r="A30" s="72" t="s">
        <v>209</v>
      </c>
      <c r="B30" s="72">
        <f t="shared" si="2"/>
        <v>0</v>
      </c>
      <c r="C30" s="72">
        <v>0</v>
      </c>
      <c r="D30" s="72">
        <v>0</v>
      </c>
      <c r="E30" s="72">
        <v>0</v>
      </c>
      <c r="F30" s="72">
        <v>0</v>
      </c>
      <c r="G30" s="72">
        <f t="shared" si="3"/>
        <v>0</v>
      </c>
      <c r="H30" s="73">
        <v>0</v>
      </c>
      <c r="I30" s="73">
        <v>0</v>
      </c>
      <c r="J30" s="73">
        <v>0</v>
      </c>
      <c r="K30" s="73">
        <v>0</v>
      </c>
      <c r="L30" s="72">
        <f t="shared" si="4"/>
        <v>0</v>
      </c>
      <c r="M30" s="73">
        <v>0</v>
      </c>
      <c r="N30" s="73">
        <v>0</v>
      </c>
      <c r="O30" s="73">
        <v>0</v>
      </c>
      <c r="P30" s="73">
        <v>0</v>
      </c>
      <c r="Q30" s="2">
        <v>4615</v>
      </c>
    </row>
    <row r="31" spans="1:17" s="2" customFormat="1" ht="51" x14ac:dyDescent="0.2">
      <c r="A31" s="72" t="s">
        <v>210</v>
      </c>
      <c r="B31" s="72">
        <f t="shared" si="2"/>
        <v>0</v>
      </c>
      <c r="C31" s="72">
        <v>0</v>
      </c>
      <c r="D31" s="72">
        <v>0</v>
      </c>
      <c r="E31" s="72">
        <v>0</v>
      </c>
      <c r="F31" s="72">
        <v>0</v>
      </c>
      <c r="G31" s="72">
        <f t="shared" si="3"/>
        <v>0</v>
      </c>
      <c r="H31" s="73">
        <v>0</v>
      </c>
      <c r="I31" s="73">
        <v>0</v>
      </c>
      <c r="J31" s="73">
        <v>0</v>
      </c>
      <c r="K31" s="73">
        <v>0</v>
      </c>
      <c r="L31" s="72">
        <f t="shared" si="4"/>
        <v>0</v>
      </c>
      <c r="M31" s="73">
        <v>0</v>
      </c>
      <c r="N31" s="73">
        <v>0</v>
      </c>
      <c r="O31" s="73">
        <v>0</v>
      </c>
      <c r="P31" s="73">
        <v>0</v>
      </c>
      <c r="Q31" s="2">
        <v>4616</v>
      </c>
    </row>
    <row r="32" spans="1:17" s="2" customFormat="1" ht="63.75" x14ac:dyDescent="0.2">
      <c r="A32" s="72" t="s">
        <v>211</v>
      </c>
      <c r="B32" s="72">
        <f t="shared" si="2"/>
        <v>0</v>
      </c>
      <c r="C32" s="72">
        <v>0</v>
      </c>
      <c r="D32" s="72">
        <v>0</v>
      </c>
      <c r="E32" s="72">
        <v>0</v>
      </c>
      <c r="F32" s="72">
        <v>0</v>
      </c>
      <c r="G32" s="72">
        <f t="shared" si="3"/>
        <v>0</v>
      </c>
      <c r="H32" s="73">
        <v>0</v>
      </c>
      <c r="I32" s="73">
        <v>0</v>
      </c>
      <c r="J32" s="73">
        <v>0</v>
      </c>
      <c r="K32" s="73">
        <v>0</v>
      </c>
      <c r="L32" s="72">
        <f t="shared" si="4"/>
        <v>0</v>
      </c>
      <c r="M32" s="73">
        <v>0</v>
      </c>
      <c r="N32" s="73">
        <v>0</v>
      </c>
      <c r="O32" s="73">
        <v>0</v>
      </c>
      <c r="P32" s="73">
        <v>0</v>
      </c>
      <c r="Q32" s="2">
        <v>4617</v>
      </c>
    </row>
    <row r="33" spans="1:17" s="2" customFormat="1" ht="51" x14ac:dyDescent="0.2">
      <c r="A33" s="72" t="s">
        <v>212</v>
      </c>
      <c r="B33" s="72">
        <f t="shared" si="2"/>
        <v>3320</v>
      </c>
      <c r="C33" s="72">
        <v>0</v>
      </c>
      <c r="D33" s="72">
        <v>3320</v>
      </c>
      <c r="E33" s="72">
        <v>0</v>
      </c>
      <c r="F33" s="72">
        <v>0</v>
      </c>
      <c r="G33" s="72">
        <f t="shared" si="3"/>
        <v>3320</v>
      </c>
      <c r="H33" s="73">
        <v>0</v>
      </c>
      <c r="I33" s="73">
        <v>3320</v>
      </c>
      <c r="J33" s="73">
        <v>0</v>
      </c>
      <c r="K33" s="73">
        <v>0</v>
      </c>
      <c r="L33" s="72">
        <f t="shared" si="4"/>
        <v>3320</v>
      </c>
      <c r="M33" s="73">
        <v>0</v>
      </c>
      <c r="N33" s="73">
        <v>3320</v>
      </c>
      <c r="O33" s="73">
        <v>0</v>
      </c>
      <c r="P33" s="73">
        <v>0</v>
      </c>
      <c r="Q33" s="2">
        <v>4618</v>
      </c>
    </row>
    <row r="34" spans="1:17" s="2" customFormat="1" ht="63.75" x14ac:dyDescent="0.2">
      <c r="A34" s="72" t="s">
        <v>213</v>
      </c>
      <c r="B34" s="72">
        <f t="shared" si="2"/>
        <v>0</v>
      </c>
      <c r="C34" s="72">
        <v>0</v>
      </c>
      <c r="D34" s="72">
        <v>0</v>
      </c>
      <c r="E34" s="72">
        <v>0</v>
      </c>
      <c r="F34" s="72">
        <v>0</v>
      </c>
      <c r="G34" s="72">
        <f t="shared" si="3"/>
        <v>0</v>
      </c>
      <c r="H34" s="73">
        <v>0</v>
      </c>
      <c r="I34" s="73">
        <v>0</v>
      </c>
      <c r="J34" s="73">
        <v>0</v>
      </c>
      <c r="K34" s="73">
        <v>0</v>
      </c>
      <c r="L34" s="72">
        <f t="shared" si="4"/>
        <v>0</v>
      </c>
      <c r="M34" s="73">
        <v>0</v>
      </c>
      <c r="N34" s="73">
        <v>0</v>
      </c>
      <c r="O34" s="73">
        <v>0</v>
      </c>
      <c r="P34" s="73">
        <v>0</v>
      </c>
      <c r="Q34" s="2">
        <v>4619</v>
      </c>
    </row>
    <row r="35" spans="1:17" s="2" customFormat="1" ht="38.25" x14ac:dyDescent="0.2">
      <c r="A35" s="72" t="s">
        <v>214</v>
      </c>
      <c r="B35" s="72">
        <f t="shared" si="2"/>
        <v>0</v>
      </c>
      <c r="C35" s="72">
        <v>0</v>
      </c>
      <c r="D35" s="72">
        <v>0</v>
      </c>
      <c r="E35" s="72">
        <v>0</v>
      </c>
      <c r="F35" s="72">
        <v>0</v>
      </c>
      <c r="G35" s="72">
        <f t="shared" si="3"/>
        <v>0</v>
      </c>
      <c r="H35" s="73">
        <v>0</v>
      </c>
      <c r="I35" s="73">
        <v>0</v>
      </c>
      <c r="J35" s="73">
        <v>0</v>
      </c>
      <c r="K35" s="73">
        <v>0</v>
      </c>
      <c r="L35" s="72">
        <f t="shared" si="4"/>
        <v>0</v>
      </c>
      <c r="M35" s="73">
        <v>0</v>
      </c>
      <c r="N35" s="73">
        <v>0</v>
      </c>
      <c r="O35" s="73">
        <v>0</v>
      </c>
      <c r="P35" s="73">
        <v>0</v>
      </c>
      <c r="Q35" s="2">
        <v>4620</v>
      </c>
    </row>
    <row r="36" spans="1:17" s="2" customFormat="1" ht="89.25" x14ac:dyDescent="0.2">
      <c r="A36" s="72" t="s">
        <v>215</v>
      </c>
      <c r="B36" s="72">
        <f t="shared" si="2"/>
        <v>3263</v>
      </c>
      <c r="C36" s="72">
        <v>0</v>
      </c>
      <c r="D36" s="72">
        <v>0</v>
      </c>
      <c r="E36" s="72">
        <v>0</v>
      </c>
      <c r="F36" s="72">
        <v>3263</v>
      </c>
      <c r="G36" s="72">
        <f t="shared" si="3"/>
        <v>3263</v>
      </c>
      <c r="H36" s="73">
        <v>0</v>
      </c>
      <c r="I36" s="73">
        <v>0</v>
      </c>
      <c r="J36" s="73">
        <v>0</v>
      </c>
      <c r="K36" s="73">
        <v>3263</v>
      </c>
      <c r="L36" s="72">
        <f t="shared" si="4"/>
        <v>3263</v>
      </c>
      <c r="M36" s="73">
        <v>0</v>
      </c>
      <c r="N36" s="73">
        <v>0</v>
      </c>
      <c r="O36" s="73">
        <v>0</v>
      </c>
      <c r="P36" s="73">
        <v>3263</v>
      </c>
      <c r="Q36" s="2">
        <v>4621</v>
      </c>
    </row>
    <row r="37" spans="1:17" s="2" customFormat="1" ht="102" x14ac:dyDescent="0.2">
      <c r="A37" s="72" t="s">
        <v>216</v>
      </c>
      <c r="B37" s="72">
        <f t="shared" si="2"/>
        <v>4700</v>
      </c>
      <c r="C37" s="72">
        <v>0</v>
      </c>
      <c r="D37" s="72">
        <v>0</v>
      </c>
      <c r="E37" s="72">
        <v>0</v>
      </c>
      <c r="F37" s="72">
        <v>4700</v>
      </c>
      <c r="G37" s="72">
        <f t="shared" si="3"/>
        <v>4700</v>
      </c>
      <c r="H37" s="73">
        <v>0</v>
      </c>
      <c r="I37" s="73">
        <v>0</v>
      </c>
      <c r="J37" s="73">
        <v>0</v>
      </c>
      <c r="K37" s="73">
        <v>4700</v>
      </c>
      <c r="L37" s="72">
        <f t="shared" si="4"/>
        <v>4700</v>
      </c>
      <c r="M37" s="73">
        <v>0</v>
      </c>
      <c r="N37" s="73">
        <v>0</v>
      </c>
      <c r="O37" s="73">
        <v>0</v>
      </c>
      <c r="P37" s="73">
        <v>4700</v>
      </c>
      <c r="Q37" s="2">
        <v>4622</v>
      </c>
    </row>
    <row r="38" spans="1:17" s="2" customFormat="1" ht="51" x14ac:dyDescent="0.2">
      <c r="A38" s="72" t="s">
        <v>217</v>
      </c>
      <c r="B38" s="72">
        <f t="shared" si="2"/>
        <v>0</v>
      </c>
      <c r="C38" s="72">
        <v>0</v>
      </c>
      <c r="D38" s="72">
        <v>0</v>
      </c>
      <c r="E38" s="72">
        <v>0</v>
      </c>
      <c r="F38" s="72">
        <v>0</v>
      </c>
      <c r="G38" s="72">
        <f t="shared" si="3"/>
        <v>0</v>
      </c>
      <c r="H38" s="73">
        <v>0</v>
      </c>
      <c r="I38" s="73">
        <v>0</v>
      </c>
      <c r="J38" s="73">
        <v>0</v>
      </c>
      <c r="K38" s="73">
        <v>0</v>
      </c>
      <c r="L38" s="72">
        <f t="shared" si="4"/>
        <v>0</v>
      </c>
      <c r="M38" s="73">
        <v>0</v>
      </c>
      <c r="N38" s="73">
        <v>0</v>
      </c>
      <c r="O38" s="73">
        <v>0</v>
      </c>
      <c r="P38" s="73">
        <v>0</v>
      </c>
      <c r="Q38" s="2">
        <v>4623</v>
      </c>
    </row>
    <row r="39" spans="1:17" s="2" customFormat="1" ht="63.75" x14ac:dyDescent="0.2">
      <c r="A39" s="71" t="s">
        <v>218</v>
      </c>
      <c r="B39" s="72">
        <f t="shared" ref="B39:P39" si="5">SUM(B40,B41,B42,B43,B44,B45,B46,B47,B48,B49,B50,B51,B52,B53,B54,B55,B56,B57,B58,B59,B60)</f>
        <v>22117.699999999997</v>
      </c>
      <c r="C39" s="72">
        <f t="shared" si="5"/>
        <v>21896.5</v>
      </c>
      <c r="D39" s="72">
        <f t="shared" si="5"/>
        <v>221.19999999999996</v>
      </c>
      <c r="E39" s="72">
        <f t="shared" si="5"/>
        <v>0</v>
      </c>
      <c r="F39" s="72">
        <f t="shared" si="5"/>
        <v>0</v>
      </c>
      <c r="G39" s="72">
        <f t="shared" si="5"/>
        <v>22117.699999999997</v>
      </c>
      <c r="H39" s="72">
        <f t="shared" si="5"/>
        <v>21896.5</v>
      </c>
      <c r="I39" s="72">
        <f t="shared" si="5"/>
        <v>221.19999999999996</v>
      </c>
      <c r="J39" s="72">
        <f t="shared" si="5"/>
        <v>0</v>
      </c>
      <c r="K39" s="72">
        <f t="shared" si="5"/>
        <v>0</v>
      </c>
      <c r="L39" s="72">
        <f t="shared" si="5"/>
        <v>22117.699999999997</v>
      </c>
      <c r="M39" s="72">
        <f t="shared" si="5"/>
        <v>21896.5</v>
      </c>
      <c r="N39" s="72">
        <f t="shared" si="5"/>
        <v>221.19999999999996</v>
      </c>
      <c r="O39" s="72">
        <f t="shared" si="5"/>
        <v>0</v>
      </c>
      <c r="P39" s="72">
        <f t="shared" si="5"/>
        <v>0</v>
      </c>
    </row>
    <row r="40" spans="1:17" s="2" customFormat="1" ht="89.25" x14ac:dyDescent="0.2">
      <c r="A40" s="72" t="s">
        <v>219</v>
      </c>
      <c r="B40" s="72">
        <f t="shared" ref="B40:B60" si="6">SUM(C40:F40)</f>
        <v>1619.7</v>
      </c>
      <c r="C40" s="72">
        <v>1603.5</v>
      </c>
      <c r="D40" s="72">
        <v>16.2</v>
      </c>
      <c r="E40" s="72">
        <v>0</v>
      </c>
      <c r="F40" s="72">
        <v>0</v>
      </c>
      <c r="G40" s="72">
        <f t="shared" ref="G40:G60" si="7">SUM(H40:K40)</f>
        <v>1619.7</v>
      </c>
      <c r="H40" s="73">
        <v>1603.5</v>
      </c>
      <c r="I40" s="73">
        <v>16.2</v>
      </c>
      <c r="J40" s="73">
        <v>0</v>
      </c>
      <c r="K40" s="73">
        <v>0</v>
      </c>
      <c r="L40" s="72">
        <f t="shared" ref="L40:L60" si="8">SUM(M40:P40)</f>
        <v>1619.7</v>
      </c>
      <c r="M40" s="73">
        <v>1603.5</v>
      </c>
      <c r="N40" s="73">
        <v>16.2</v>
      </c>
      <c r="O40" s="73">
        <v>0</v>
      </c>
      <c r="P40" s="73">
        <v>0</v>
      </c>
      <c r="Q40" s="2">
        <v>4625</v>
      </c>
    </row>
    <row r="41" spans="1:17" s="2" customFormat="1" ht="76.5" x14ac:dyDescent="0.2">
      <c r="A41" s="72" t="s">
        <v>220</v>
      </c>
      <c r="B41" s="72">
        <f t="shared" si="6"/>
        <v>6095.5</v>
      </c>
      <c r="C41" s="72">
        <v>6034.5</v>
      </c>
      <c r="D41" s="72">
        <v>61</v>
      </c>
      <c r="E41" s="72">
        <v>0</v>
      </c>
      <c r="F41" s="72">
        <v>0</v>
      </c>
      <c r="G41" s="72">
        <f t="shared" si="7"/>
        <v>6095.5</v>
      </c>
      <c r="H41" s="73">
        <v>6034.5</v>
      </c>
      <c r="I41" s="73">
        <v>61</v>
      </c>
      <c r="J41" s="73">
        <v>0</v>
      </c>
      <c r="K41" s="73">
        <v>0</v>
      </c>
      <c r="L41" s="72">
        <f t="shared" si="8"/>
        <v>6095.5</v>
      </c>
      <c r="M41" s="73">
        <v>6034.5</v>
      </c>
      <c r="N41" s="73">
        <v>61</v>
      </c>
      <c r="O41" s="73">
        <v>0</v>
      </c>
      <c r="P41" s="73">
        <v>0</v>
      </c>
      <c r="Q41" s="2">
        <v>4626</v>
      </c>
    </row>
    <row r="42" spans="1:17" s="2" customFormat="1" ht="89.25" x14ac:dyDescent="0.2">
      <c r="A42" s="72" t="s">
        <v>221</v>
      </c>
      <c r="B42" s="72">
        <f t="shared" si="6"/>
        <v>4134.0999999999995</v>
      </c>
      <c r="C42" s="72">
        <v>4092.7</v>
      </c>
      <c r="D42" s="72">
        <v>41.4</v>
      </c>
      <c r="E42" s="72">
        <v>0</v>
      </c>
      <c r="F42" s="72">
        <v>0</v>
      </c>
      <c r="G42" s="72">
        <f t="shared" si="7"/>
        <v>4134.0999999999995</v>
      </c>
      <c r="H42" s="73">
        <v>4092.7</v>
      </c>
      <c r="I42" s="73">
        <v>41.4</v>
      </c>
      <c r="J42" s="73">
        <v>0</v>
      </c>
      <c r="K42" s="73">
        <v>0</v>
      </c>
      <c r="L42" s="72">
        <f t="shared" si="8"/>
        <v>4134.0999999999995</v>
      </c>
      <c r="M42" s="73">
        <v>4092.7</v>
      </c>
      <c r="N42" s="73">
        <v>41.4</v>
      </c>
      <c r="O42" s="73">
        <v>0</v>
      </c>
      <c r="P42" s="73">
        <v>0</v>
      </c>
      <c r="Q42" s="2">
        <v>4627</v>
      </c>
    </row>
    <row r="43" spans="1:17" s="2" customFormat="1" ht="102" x14ac:dyDescent="0.2">
      <c r="A43" s="72" t="s">
        <v>222</v>
      </c>
      <c r="B43" s="72">
        <f t="shared" si="6"/>
        <v>304.60000000000002</v>
      </c>
      <c r="C43" s="72">
        <v>301.60000000000002</v>
      </c>
      <c r="D43" s="72">
        <v>3</v>
      </c>
      <c r="E43" s="72">
        <v>0</v>
      </c>
      <c r="F43" s="72">
        <v>0</v>
      </c>
      <c r="G43" s="72">
        <f t="shared" si="7"/>
        <v>304.60000000000002</v>
      </c>
      <c r="H43" s="73">
        <v>301.60000000000002</v>
      </c>
      <c r="I43" s="73">
        <v>3</v>
      </c>
      <c r="J43" s="73">
        <v>0</v>
      </c>
      <c r="K43" s="73">
        <v>0</v>
      </c>
      <c r="L43" s="72">
        <f t="shared" si="8"/>
        <v>304.60000000000002</v>
      </c>
      <c r="M43" s="73">
        <v>301.60000000000002</v>
      </c>
      <c r="N43" s="73">
        <v>3</v>
      </c>
      <c r="O43" s="73">
        <v>0</v>
      </c>
      <c r="P43" s="73">
        <v>0</v>
      </c>
      <c r="Q43" s="2">
        <v>4628</v>
      </c>
    </row>
    <row r="44" spans="1:17" s="2" customFormat="1" ht="165.75" x14ac:dyDescent="0.2">
      <c r="A44" s="72" t="s">
        <v>223</v>
      </c>
      <c r="B44" s="72">
        <f t="shared" si="6"/>
        <v>5361.7000000000007</v>
      </c>
      <c r="C44" s="72">
        <v>5308.1</v>
      </c>
      <c r="D44" s="72">
        <v>53.6</v>
      </c>
      <c r="E44" s="72">
        <v>0</v>
      </c>
      <c r="F44" s="72">
        <v>0</v>
      </c>
      <c r="G44" s="72">
        <f t="shared" si="7"/>
        <v>5361.7000000000007</v>
      </c>
      <c r="H44" s="73">
        <v>5308.1</v>
      </c>
      <c r="I44" s="73">
        <v>53.6</v>
      </c>
      <c r="J44" s="73">
        <v>0</v>
      </c>
      <c r="K44" s="73">
        <v>0</v>
      </c>
      <c r="L44" s="72">
        <f t="shared" si="8"/>
        <v>5361.7000000000007</v>
      </c>
      <c r="M44" s="73">
        <v>5308.1</v>
      </c>
      <c r="N44" s="73">
        <v>53.6</v>
      </c>
      <c r="O44" s="73">
        <v>0</v>
      </c>
      <c r="P44" s="73">
        <v>0</v>
      </c>
      <c r="Q44" s="2">
        <v>4629</v>
      </c>
    </row>
    <row r="45" spans="1:17" s="2" customFormat="1" ht="51" x14ac:dyDescent="0.2">
      <c r="A45" s="72" t="s">
        <v>224</v>
      </c>
      <c r="B45" s="72">
        <f t="shared" si="6"/>
        <v>602.79999999999995</v>
      </c>
      <c r="C45" s="72">
        <v>596.79999999999995</v>
      </c>
      <c r="D45" s="72">
        <v>6</v>
      </c>
      <c r="E45" s="72">
        <v>0</v>
      </c>
      <c r="F45" s="72">
        <v>0</v>
      </c>
      <c r="G45" s="72">
        <f t="shared" si="7"/>
        <v>602.79999999999995</v>
      </c>
      <c r="H45" s="73">
        <v>596.79999999999995</v>
      </c>
      <c r="I45" s="73">
        <v>6</v>
      </c>
      <c r="J45" s="73">
        <v>0</v>
      </c>
      <c r="K45" s="73">
        <v>0</v>
      </c>
      <c r="L45" s="72">
        <f t="shared" si="8"/>
        <v>602.79999999999995</v>
      </c>
      <c r="M45" s="73">
        <v>596.79999999999995</v>
      </c>
      <c r="N45" s="73">
        <v>6</v>
      </c>
      <c r="O45" s="73">
        <v>0</v>
      </c>
      <c r="P45" s="73">
        <v>0</v>
      </c>
      <c r="Q45" s="2">
        <v>4630</v>
      </c>
    </row>
    <row r="46" spans="1:17" s="2" customFormat="1" ht="76.5" x14ac:dyDescent="0.2">
      <c r="A46" s="72" t="s">
        <v>225</v>
      </c>
      <c r="B46" s="72">
        <f t="shared" si="6"/>
        <v>775</v>
      </c>
      <c r="C46" s="72">
        <v>767.2</v>
      </c>
      <c r="D46" s="72">
        <v>7.8</v>
      </c>
      <c r="E46" s="72">
        <v>0</v>
      </c>
      <c r="F46" s="72">
        <v>0</v>
      </c>
      <c r="G46" s="72">
        <f t="shared" si="7"/>
        <v>775</v>
      </c>
      <c r="H46" s="73">
        <v>767.2</v>
      </c>
      <c r="I46" s="73">
        <v>7.8</v>
      </c>
      <c r="J46" s="73">
        <v>0</v>
      </c>
      <c r="K46" s="73">
        <v>0</v>
      </c>
      <c r="L46" s="72">
        <f t="shared" si="8"/>
        <v>775</v>
      </c>
      <c r="M46" s="73">
        <v>767.2</v>
      </c>
      <c r="N46" s="73">
        <v>7.8</v>
      </c>
      <c r="O46" s="73">
        <v>0</v>
      </c>
      <c r="P46" s="73">
        <v>0</v>
      </c>
      <c r="Q46" s="2">
        <v>4631</v>
      </c>
    </row>
    <row r="47" spans="1:17" s="2" customFormat="1" ht="51" x14ac:dyDescent="0.2">
      <c r="A47" s="72" t="s">
        <v>226</v>
      </c>
      <c r="B47" s="72">
        <f t="shared" si="6"/>
        <v>294</v>
      </c>
      <c r="C47" s="72">
        <v>291.10000000000002</v>
      </c>
      <c r="D47" s="72">
        <v>2.9</v>
      </c>
      <c r="E47" s="72">
        <v>0</v>
      </c>
      <c r="F47" s="72">
        <v>0</v>
      </c>
      <c r="G47" s="72">
        <f t="shared" si="7"/>
        <v>294</v>
      </c>
      <c r="H47" s="73">
        <v>291.10000000000002</v>
      </c>
      <c r="I47" s="73">
        <v>2.9</v>
      </c>
      <c r="J47" s="73">
        <v>0</v>
      </c>
      <c r="K47" s="73">
        <v>0</v>
      </c>
      <c r="L47" s="72">
        <f t="shared" si="8"/>
        <v>294</v>
      </c>
      <c r="M47" s="73">
        <v>291.10000000000002</v>
      </c>
      <c r="N47" s="73">
        <v>2.9</v>
      </c>
      <c r="O47" s="73">
        <v>0</v>
      </c>
      <c r="P47" s="73">
        <v>0</v>
      </c>
      <c r="Q47" s="2">
        <v>4632</v>
      </c>
    </row>
    <row r="48" spans="1:17" s="2" customFormat="1" ht="76.5" x14ac:dyDescent="0.2">
      <c r="A48" s="72" t="s">
        <v>227</v>
      </c>
      <c r="B48" s="72">
        <f t="shared" si="6"/>
        <v>0</v>
      </c>
      <c r="C48" s="72">
        <v>0</v>
      </c>
      <c r="D48" s="72">
        <v>0</v>
      </c>
      <c r="E48" s="72">
        <v>0</v>
      </c>
      <c r="F48" s="72">
        <v>0</v>
      </c>
      <c r="G48" s="72">
        <f t="shared" si="7"/>
        <v>0</v>
      </c>
      <c r="H48" s="73">
        <v>0</v>
      </c>
      <c r="I48" s="73">
        <v>0</v>
      </c>
      <c r="J48" s="73">
        <v>0</v>
      </c>
      <c r="K48" s="73">
        <v>0</v>
      </c>
      <c r="L48" s="72">
        <f t="shared" si="8"/>
        <v>0</v>
      </c>
      <c r="M48" s="73">
        <v>0</v>
      </c>
      <c r="N48" s="73">
        <v>0</v>
      </c>
      <c r="O48" s="73">
        <v>0</v>
      </c>
      <c r="P48" s="73">
        <v>0</v>
      </c>
      <c r="Q48" s="2">
        <v>4633</v>
      </c>
    </row>
    <row r="49" spans="1:17" s="2" customFormat="1" ht="102" x14ac:dyDescent="0.2">
      <c r="A49" s="72" t="s">
        <v>228</v>
      </c>
      <c r="B49" s="72">
        <f t="shared" si="6"/>
        <v>0</v>
      </c>
      <c r="C49" s="72">
        <v>0</v>
      </c>
      <c r="D49" s="72">
        <v>0</v>
      </c>
      <c r="E49" s="72">
        <v>0</v>
      </c>
      <c r="F49" s="72">
        <v>0</v>
      </c>
      <c r="G49" s="72">
        <f t="shared" si="7"/>
        <v>0</v>
      </c>
      <c r="H49" s="73">
        <v>0</v>
      </c>
      <c r="I49" s="73">
        <v>0</v>
      </c>
      <c r="J49" s="73">
        <v>0</v>
      </c>
      <c r="K49" s="73">
        <v>0</v>
      </c>
      <c r="L49" s="72">
        <f t="shared" si="8"/>
        <v>0</v>
      </c>
      <c r="M49" s="73">
        <v>0</v>
      </c>
      <c r="N49" s="73">
        <v>0</v>
      </c>
      <c r="O49" s="73">
        <v>0</v>
      </c>
      <c r="P49" s="73">
        <v>0</v>
      </c>
      <c r="Q49" s="2">
        <v>4634</v>
      </c>
    </row>
    <row r="50" spans="1:17" s="2" customFormat="1" ht="76.5" x14ac:dyDescent="0.2">
      <c r="A50" s="72" t="s">
        <v>229</v>
      </c>
      <c r="B50" s="72">
        <f t="shared" si="6"/>
        <v>0</v>
      </c>
      <c r="C50" s="72">
        <v>0</v>
      </c>
      <c r="D50" s="72">
        <v>0</v>
      </c>
      <c r="E50" s="72">
        <v>0</v>
      </c>
      <c r="F50" s="72">
        <v>0</v>
      </c>
      <c r="G50" s="72">
        <f t="shared" si="7"/>
        <v>0</v>
      </c>
      <c r="H50" s="73">
        <v>0</v>
      </c>
      <c r="I50" s="73">
        <v>0</v>
      </c>
      <c r="J50" s="73">
        <v>0</v>
      </c>
      <c r="K50" s="73">
        <v>0</v>
      </c>
      <c r="L50" s="72">
        <f t="shared" si="8"/>
        <v>0</v>
      </c>
      <c r="M50" s="73">
        <v>0</v>
      </c>
      <c r="N50" s="73">
        <v>0</v>
      </c>
      <c r="O50" s="73">
        <v>0</v>
      </c>
      <c r="P50" s="73">
        <v>0</v>
      </c>
      <c r="Q50" s="2">
        <v>4635</v>
      </c>
    </row>
    <row r="51" spans="1:17" s="2" customFormat="1" ht="114.75" x14ac:dyDescent="0.2">
      <c r="A51" s="72" t="s">
        <v>230</v>
      </c>
      <c r="B51" s="72">
        <f t="shared" si="6"/>
        <v>1218.1000000000001</v>
      </c>
      <c r="C51" s="72">
        <v>1205.9000000000001</v>
      </c>
      <c r="D51" s="72">
        <v>12.2</v>
      </c>
      <c r="E51" s="72">
        <v>0</v>
      </c>
      <c r="F51" s="72">
        <v>0</v>
      </c>
      <c r="G51" s="72">
        <f t="shared" si="7"/>
        <v>1218.1000000000001</v>
      </c>
      <c r="H51" s="73">
        <v>1205.9000000000001</v>
      </c>
      <c r="I51" s="73">
        <v>12.2</v>
      </c>
      <c r="J51" s="73">
        <v>0</v>
      </c>
      <c r="K51" s="73">
        <v>0</v>
      </c>
      <c r="L51" s="72">
        <f t="shared" si="8"/>
        <v>1218.1000000000001</v>
      </c>
      <c r="M51" s="73">
        <v>1205.9000000000001</v>
      </c>
      <c r="N51" s="73">
        <v>12.2</v>
      </c>
      <c r="O51" s="73">
        <v>0</v>
      </c>
      <c r="P51" s="73">
        <v>0</v>
      </c>
      <c r="Q51" s="2">
        <v>4636</v>
      </c>
    </row>
    <row r="52" spans="1:17" s="2" customFormat="1" ht="89.25" x14ac:dyDescent="0.2">
      <c r="A52" s="72" t="s">
        <v>231</v>
      </c>
      <c r="B52" s="72">
        <f t="shared" si="6"/>
        <v>361</v>
      </c>
      <c r="C52" s="72">
        <v>357.4</v>
      </c>
      <c r="D52" s="72">
        <v>3.6</v>
      </c>
      <c r="E52" s="72">
        <v>0</v>
      </c>
      <c r="F52" s="72">
        <v>0</v>
      </c>
      <c r="G52" s="72">
        <f t="shared" si="7"/>
        <v>361</v>
      </c>
      <c r="H52" s="73">
        <v>357.4</v>
      </c>
      <c r="I52" s="73">
        <v>3.6</v>
      </c>
      <c r="J52" s="73">
        <v>0</v>
      </c>
      <c r="K52" s="73">
        <v>0</v>
      </c>
      <c r="L52" s="72">
        <f t="shared" si="8"/>
        <v>361</v>
      </c>
      <c r="M52" s="73">
        <v>357.4</v>
      </c>
      <c r="N52" s="73">
        <v>3.6</v>
      </c>
      <c r="O52" s="73">
        <v>0</v>
      </c>
      <c r="P52" s="73">
        <v>0</v>
      </c>
      <c r="Q52" s="2">
        <v>4637</v>
      </c>
    </row>
    <row r="53" spans="1:17" s="2" customFormat="1" ht="51" x14ac:dyDescent="0.2">
      <c r="A53" s="72" t="s">
        <v>232</v>
      </c>
      <c r="B53" s="72">
        <f t="shared" si="6"/>
        <v>152.30000000000001</v>
      </c>
      <c r="C53" s="72">
        <v>150.80000000000001</v>
      </c>
      <c r="D53" s="72">
        <v>1.5</v>
      </c>
      <c r="E53" s="72">
        <v>0</v>
      </c>
      <c r="F53" s="72">
        <v>0</v>
      </c>
      <c r="G53" s="72">
        <f t="shared" si="7"/>
        <v>152.30000000000001</v>
      </c>
      <c r="H53" s="73">
        <v>150.80000000000001</v>
      </c>
      <c r="I53" s="73">
        <v>1.5</v>
      </c>
      <c r="J53" s="73">
        <v>0</v>
      </c>
      <c r="K53" s="73">
        <v>0</v>
      </c>
      <c r="L53" s="72">
        <f t="shared" si="8"/>
        <v>152.30000000000001</v>
      </c>
      <c r="M53" s="73">
        <v>150.80000000000001</v>
      </c>
      <c r="N53" s="73">
        <v>1.5</v>
      </c>
      <c r="O53" s="73">
        <v>0</v>
      </c>
      <c r="P53" s="73">
        <v>0</v>
      </c>
      <c r="Q53" s="2">
        <v>4638</v>
      </c>
    </row>
    <row r="54" spans="1:17" s="2" customFormat="1" ht="89.25" x14ac:dyDescent="0.2">
      <c r="A54" s="72" t="s">
        <v>233</v>
      </c>
      <c r="B54" s="72">
        <f t="shared" si="6"/>
        <v>756.4</v>
      </c>
      <c r="C54" s="72">
        <v>748.8</v>
      </c>
      <c r="D54" s="72">
        <v>7.6</v>
      </c>
      <c r="E54" s="72">
        <v>0</v>
      </c>
      <c r="F54" s="72">
        <v>0</v>
      </c>
      <c r="G54" s="72">
        <f t="shared" si="7"/>
        <v>756.4</v>
      </c>
      <c r="H54" s="73">
        <v>748.8</v>
      </c>
      <c r="I54" s="73">
        <v>7.6</v>
      </c>
      <c r="J54" s="73">
        <v>0</v>
      </c>
      <c r="K54" s="73">
        <v>0</v>
      </c>
      <c r="L54" s="72">
        <f t="shared" si="8"/>
        <v>756.4</v>
      </c>
      <c r="M54" s="73">
        <v>748.8</v>
      </c>
      <c r="N54" s="73">
        <v>7.6</v>
      </c>
      <c r="O54" s="73">
        <v>0</v>
      </c>
      <c r="P54" s="73">
        <v>0</v>
      </c>
      <c r="Q54" s="2">
        <v>4639</v>
      </c>
    </row>
    <row r="55" spans="1:17" s="2" customFormat="1" ht="38.25" x14ac:dyDescent="0.2">
      <c r="A55" s="72" t="s">
        <v>234</v>
      </c>
      <c r="B55" s="72">
        <f t="shared" si="6"/>
        <v>159.19999999999999</v>
      </c>
      <c r="C55" s="72">
        <v>157.6</v>
      </c>
      <c r="D55" s="72">
        <v>1.6</v>
      </c>
      <c r="E55" s="72">
        <v>0</v>
      </c>
      <c r="F55" s="72">
        <v>0</v>
      </c>
      <c r="G55" s="72">
        <f t="shared" si="7"/>
        <v>159.19999999999999</v>
      </c>
      <c r="H55" s="73">
        <v>157.6</v>
      </c>
      <c r="I55" s="73">
        <v>1.6</v>
      </c>
      <c r="J55" s="73">
        <v>0</v>
      </c>
      <c r="K55" s="73">
        <v>0</v>
      </c>
      <c r="L55" s="72">
        <f t="shared" si="8"/>
        <v>159.19999999999999</v>
      </c>
      <c r="M55" s="73">
        <v>157.6</v>
      </c>
      <c r="N55" s="73">
        <v>1.6</v>
      </c>
      <c r="O55" s="73">
        <v>0</v>
      </c>
      <c r="P55" s="73">
        <v>0</v>
      </c>
      <c r="Q55" s="2">
        <v>4640</v>
      </c>
    </row>
    <row r="56" spans="1:17" s="2" customFormat="1" ht="76.5" x14ac:dyDescent="0.2">
      <c r="A56" s="72" t="s">
        <v>235</v>
      </c>
      <c r="B56" s="72">
        <f t="shared" si="6"/>
        <v>0</v>
      </c>
      <c r="C56" s="72">
        <v>0</v>
      </c>
      <c r="D56" s="72">
        <v>0</v>
      </c>
      <c r="E56" s="72">
        <v>0</v>
      </c>
      <c r="F56" s="72">
        <v>0</v>
      </c>
      <c r="G56" s="72">
        <f t="shared" si="7"/>
        <v>0</v>
      </c>
      <c r="H56" s="73">
        <v>0</v>
      </c>
      <c r="I56" s="73">
        <v>0</v>
      </c>
      <c r="J56" s="73">
        <v>0</v>
      </c>
      <c r="K56" s="73">
        <v>0</v>
      </c>
      <c r="L56" s="72">
        <f t="shared" si="8"/>
        <v>0</v>
      </c>
      <c r="M56" s="73">
        <v>0</v>
      </c>
      <c r="N56" s="73">
        <v>0</v>
      </c>
      <c r="O56" s="73">
        <v>0</v>
      </c>
      <c r="P56" s="73">
        <v>0</v>
      </c>
      <c r="Q56" s="2">
        <v>4641</v>
      </c>
    </row>
    <row r="57" spans="1:17" s="2" customFormat="1" ht="38.25" x14ac:dyDescent="0.2">
      <c r="A57" s="72" t="s">
        <v>236</v>
      </c>
      <c r="B57" s="72">
        <f t="shared" si="6"/>
        <v>143.6</v>
      </c>
      <c r="C57" s="72">
        <v>142.19999999999999</v>
      </c>
      <c r="D57" s="72">
        <v>1.4</v>
      </c>
      <c r="E57" s="72">
        <v>0</v>
      </c>
      <c r="F57" s="72">
        <v>0</v>
      </c>
      <c r="G57" s="72">
        <f t="shared" si="7"/>
        <v>143.6</v>
      </c>
      <c r="H57" s="73">
        <v>142.19999999999999</v>
      </c>
      <c r="I57" s="73">
        <v>1.4</v>
      </c>
      <c r="J57" s="73">
        <v>0</v>
      </c>
      <c r="K57" s="73">
        <v>0</v>
      </c>
      <c r="L57" s="72">
        <f t="shared" si="8"/>
        <v>143.6</v>
      </c>
      <c r="M57" s="73">
        <v>142.19999999999999</v>
      </c>
      <c r="N57" s="73">
        <v>1.4</v>
      </c>
      <c r="O57" s="73">
        <v>0</v>
      </c>
      <c r="P57" s="73">
        <v>0</v>
      </c>
      <c r="Q57" s="2">
        <v>4642</v>
      </c>
    </row>
    <row r="58" spans="1:17" s="2" customFormat="1" ht="76.5" x14ac:dyDescent="0.2">
      <c r="A58" s="72" t="s">
        <v>237</v>
      </c>
      <c r="B58" s="72">
        <f t="shared" si="6"/>
        <v>101.7</v>
      </c>
      <c r="C58" s="72">
        <v>100.7</v>
      </c>
      <c r="D58" s="72">
        <v>1</v>
      </c>
      <c r="E58" s="72">
        <v>0</v>
      </c>
      <c r="F58" s="72">
        <v>0</v>
      </c>
      <c r="G58" s="72">
        <f t="shared" si="7"/>
        <v>101.7</v>
      </c>
      <c r="H58" s="73">
        <v>100.7</v>
      </c>
      <c r="I58" s="73">
        <v>1</v>
      </c>
      <c r="J58" s="73">
        <v>0</v>
      </c>
      <c r="K58" s="73">
        <v>0</v>
      </c>
      <c r="L58" s="72">
        <f t="shared" si="8"/>
        <v>101.7</v>
      </c>
      <c r="M58" s="73">
        <v>100.7</v>
      </c>
      <c r="N58" s="73">
        <v>1</v>
      </c>
      <c r="O58" s="73">
        <v>0</v>
      </c>
      <c r="P58" s="73">
        <v>0</v>
      </c>
      <c r="Q58" s="2">
        <v>4643</v>
      </c>
    </row>
    <row r="59" spans="1:17" s="2" customFormat="1" ht="63.75" x14ac:dyDescent="0.2">
      <c r="A59" s="72" t="s">
        <v>238</v>
      </c>
      <c r="B59" s="72">
        <f t="shared" si="6"/>
        <v>20</v>
      </c>
      <c r="C59" s="72">
        <v>19.8</v>
      </c>
      <c r="D59" s="72">
        <v>0.2</v>
      </c>
      <c r="E59" s="72">
        <v>0</v>
      </c>
      <c r="F59" s="72">
        <v>0</v>
      </c>
      <c r="G59" s="72">
        <f t="shared" si="7"/>
        <v>20</v>
      </c>
      <c r="H59" s="73">
        <v>19.8</v>
      </c>
      <c r="I59" s="73">
        <v>0.2</v>
      </c>
      <c r="J59" s="73">
        <v>0</v>
      </c>
      <c r="K59" s="73">
        <v>0</v>
      </c>
      <c r="L59" s="72">
        <f t="shared" si="8"/>
        <v>20</v>
      </c>
      <c r="M59" s="73">
        <v>19.8</v>
      </c>
      <c r="N59" s="73">
        <v>0.2</v>
      </c>
      <c r="O59" s="73">
        <v>0</v>
      </c>
      <c r="P59" s="73">
        <v>0</v>
      </c>
      <c r="Q59" s="2">
        <v>4644</v>
      </c>
    </row>
    <row r="60" spans="1:17" s="2" customFormat="1" ht="63.75" x14ac:dyDescent="0.2">
      <c r="A60" s="72" t="s">
        <v>239</v>
      </c>
      <c r="B60" s="72">
        <f t="shared" si="6"/>
        <v>18</v>
      </c>
      <c r="C60" s="72">
        <v>17.8</v>
      </c>
      <c r="D60" s="72">
        <v>0.2</v>
      </c>
      <c r="E60" s="72">
        <v>0</v>
      </c>
      <c r="F60" s="72">
        <v>0</v>
      </c>
      <c r="G60" s="72">
        <f t="shared" si="7"/>
        <v>18</v>
      </c>
      <c r="H60" s="73">
        <v>17.8</v>
      </c>
      <c r="I60" s="73">
        <v>0.2</v>
      </c>
      <c r="J60" s="73">
        <v>0</v>
      </c>
      <c r="K60" s="73">
        <v>0</v>
      </c>
      <c r="L60" s="72">
        <f t="shared" si="8"/>
        <v>18</v>
      </c>
      <c r="M60" s="73">
        <v>17.8</v>
      </c>
      <c r="N60" s="73">
        <v>0.2</v>
      </c>
      <c r="O60" s="73">
        <v>0</v>
      </c>
      <c r="P60" s="73">
        <v>0</v>
      </c>
      <c r="Q60" s="2">
        <v>4645</v>
      </c>
    </row>
    <row r="61" spans="1:17" s="2" customFormat="1" x14ac:dyDescent="0.2"/>
    <row r="62" spans="1:17" s="2" customFormat="1" x14ac:dyDescent="0.2"/>
    <row r="63" spans="1:17" s="2" customFormat="1" x14ac:dyDescent="0.2"/>
    <row r="64" spans="1:17"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row r="695" s="2" customFormat="1" x14ac:dyDescent="0.2"/>
    <row r="696" s="2" customFormat="1" x14ac:dyDescent="0.2"/>
    <row r="697" s="2" customFormat="1" x14ac:dyDescent="0.2"/>
    <row r="698" s="2" customFormat="1" x14ac:dyDescent="0.2"/>
    <row r="699" s="2" customFormat="1" x14ac:dyDescent="0.2"/>
    <row r="700" s="2" customFormat="1" x14ac:dyDescent="0.2"/>
    <row r="701" s="2" customFormat="1" x14ac:dyDescent="0.2"/>
    <row r="702" s="2" customFormat="1" x14ac:dyDescent="0.2"/>
    <row r="703" s="2" customFormat="1" x14ac:dyDescent="0.2"/>
    <row r="704" s="2" customFormat="1" x14ac:dyDescent="0.2"/>
    <row r="705" s="2" customFormat="1" x14ac:dyDescent="0.2"/>
    <row r="706" s="2" customFormat="1" x14ac:dyDescent="0.2"/>
    <row r="707" s="2" customFormat="1" x14ac:dyDescent="0.2"/>
    <row r="708" s="2" customFormat="1" x14ac:dyDescent="0.2"/>
    <row r="709" s="2" customFormat="1" x14ac:dyDescent="0.2"/>
    <row r="710" s="2" customFormat="1" x14ac:dyDescent="0.2"/>
    <row r="711" s="2" customFormat="1" x14ac:dyDescent="0.2"/>
    <row r="712" s="2" customFormat="1" x14ac:dyDescent="0.2"/>
    <row r="713" s="2" customFormat="1" x14ac:dyDescent="0.2"/>
    <row r="714" s="2" customFormat="1" x14ac:dyDescent="0.2"/>
    <row r="715" s="2" customFormat="1" x14ac:dyDescent="0.2"/>
    <row r="716" s="2" customFormat="1" x14ac:dyDescent="0.2"/>
    <row r="717" s="2" customFormat="1" x14ac:dyDescent="0.2"/>
    <row r="718" s="2" customFormat="1" x14ac:dyDescent="0.2"/>
    <row r="719" s="2" customFormat="1" x14ac:dyDescent="0.2"/>
    <row r="720" s="2" customFormat="1" x14ac:dyDescent="0.2"/>
    <row r="721" s="2" customFormat="1" x14ac:dyDescent="0.2"/>
    <row r="722" s="2" customFormat="1" x14ac:dyDescent="0.2"/>
    <row r="723" s="2" customFormat="1" x14ac:dyDescent="0.2"/>
    <row r="724" s="2" customFormat="1" x14ac:dyDescent="0.2"/>
    <row r="725" s="2" customFormat="1" x14ac:dyDescent="0.2"/>
    <row r="726" s="2" customFormat="1" x14ac:dyDescent="0.2"/>
    <row r="727" s="2" customFormat="1" x14ac:dyDescent="0.2"/>
    <row r="728" s="2" customFormat="1" x14ac:dyDescent="0.2"/>
    <row r="729" s="2" customFormat="1" x14ac:dyDescent="0.2"/>
    <row r="730" s="2" customFormat="1" x14ac:dyDescent="0.2"/>
    <row r="731" s="2" customFormat="1" x14ac:dyDescent="0.2"/>
    <row r="732" s="2" customFormat="1" x14ac:dyDescent="0.2"/>
    <row r="733" s="2" customFormat="1" x14ac:dyDescent="0.2"/>
    <row r="734" s="2" customFormat="1" x14ac:dyDescent="0.2"/>
    <row r="735" s="2" customFormat="1" x14ac:dyDescent="0.2"/>
    <row r="736" s="2" customFormat="1" x14ac:dyDescent="0.2"/>
    <row r="737" s="2" customFormat="1" x14ac:dyDescent="0.2"/>
    <row r="738" s="2" customFormat="1" x14ac:dyDescent="0.2"/>
    <row r="739" s="2" customFormat="1" x14ac:dyDescent="0.2"/>
    <row r="740" s="2" customFormat="1" x14ac:dyDescent="0.2"/>
    <row r="741" s="2" customFormat="1" x14ac:dyDescent="0.2"/>
    <row r="742" s="2" customFormat="1" x14ac:dyDescent="0.2"/>
    <row r="743" s="2" customFormat="1" x14ac:dyDescent="0.2"/>
    <row r="744" s="2" customFormat="1" x14ac:dyDescent="0.2"/>
    <row r="745" s="2" customFormat="1" x14ac:dyDescent="0.2"/>
    <row r="746" s="2" customFormat="1" x14ac:dyDescent="0.2"/>
    <row r="747" s="2" customFormat="1" x14ac:dyDescent="0.2"/>
    <row r="748" s="2" customFormat="1" x14ac:dyDescent="0.2"/>
    <row r="749" s="2" customFormat="1" x14ac:dyDescent="0.2"/>
    <row r="750" s="2" customFormat="1" x14ac:dyDescent="0.2"/>
    <row r="751" s="2" customFormat="1" x14ac:dyDescent="0.2"/>
    <row r="752" s="2" customFormat="1" x14ac:dyDescent="0.2"/>
    <row r="753" s="2" customFormat="1" x14ac:dyDescent="0.2"/>
    <row r="754" s="2" customFormat="1" x14ac:dyDescent="0.2"/>
    <row r="755" s="2" customFormat="1" x14ac:dyDescent="0.2"/>
    <row r="756" s="2" customFormat="1" x14ac:dyDescent="0.2"/>
    <row r="757" s="2" customFormat="1" x14ac:dyDescent="0.2"/>
    <row r="758" s="2" customFormat="1" x14ac:dyDescent="0.2"/>
    <row r="759" s="2" customFormat="1" x14ac:dyDescent="0.2"/>
    <row r="760" s="2" customFormat="1" x14ac:dyDescent="0.2"/>
    <row r="761" s="2" customFormat="1" x14ac:dyDescent="0.2"/>
    <row r="762" s="2" customFormat="1" x14ac:dyDescent="0.2"/>
    <row r="763" s="2" customFormat="1" x14ac:dyDescent="0.2"/>
    <row r="764" s="2" customFormat="1" x14ac:dyDescent="0.2"/>
    <row r="765" s="2" customFormat="1" x14ac:dyDescent="0.2"/>
    <row r="766" s="2" customFormat="1" x14ac:dyDescent="0.2"/>
    <row r="767" s="2" customFormat="1" x14ac:dyDescent="0.2"/>
    <row r="768" s="2" customFormat="1" x14ac:dyDescent="0.2"/>
    <row r="769" s="2" customFormat="1" x14ac:dyDescent="0.2"/>
    <row r="770" s="2" customFormat="1" x14ac:dyDescent="0.2"/>
    <row r="771" s="2" customFormat="1" x14ac:dyDescent="0.2"/>
    <row r="772" s="2" customFormat="1" x14ac:dyDescent="0.2"/>
    <row r="773" s="2" customFormat="1" x14ac:dyDescent="0.2"/>
    <row r="774" s="2" customFormat="1" x14ac:dyDescent="0.2"/>
    <row r="775" s="2" customFormat="1" x14ac:dyDescent="0.2"/>
    <row r="776" s="2" customFormat="1" x14ac:dyDescent="0.2"/>
    <row r="777" s="2" customFormat="1" x14ac:dyDescent="0.2"/>
    <row r="778" s="2" customFormat="1" x14ac:dyDescent="0.2"/>
    <row r="779" s="2" customFormat="1" x14ac:dyDescent="0.2"/>
    <row r="780" s="2" customFormat="1" x14ac:dyDescent="0.2"/>
    <row r="781" s="2" customFormat="1" x14ac:dyDescent="0.2"/>
    <row r="782" s="2" customFormat="1" x14ac:dyDescent="0.2"/>
    <row r="783" s="2" customFormat="1" x14ac:dyDescent="0.2"/>
    <row r="784" s="2" customFormat="1" x14ac:dyDescent="0.2"/>
    <row r="785" s="2" customFormat="1" x14ac:dyDescent="0.2"/>
    <row r="786" s="2" customFormat="1" x14ac:dyDescent="0.2"/>
    <row r="787" s="2" customFormat="1" x14ac:dyDescent="0.2"/>
    <row r="788" s="2" customFormat="1" x14ac:dyDescent="0.2"/>
    <row r="789" s="2" customFormat="1" x14ac:dyDescent="0.2"/>
    <row r="790" s="2" customFormat="1" x14ac:dyDescent="0.2"/>
    <row r="791" s="2" customFormat="1" x14ac:dyDescent="0.2"/>
    <row r="792" s="2" customFormat="1" x14ac:dyDescent="0.2"/>
    <row r="793" s="2" customFormat="1" x14ac:dyDescent="0.2"/>
    <row r="794" s="2" customFormat="1" x14ac:dyDescent="0.2"/>
    <row r="795" s="2" customFormat="1" x14ac:dyDescent="0.2"/>
    <row r="796" s="2" customFormat="1" x14ac:dyDescent="0.2"/>
    <row r="797" s="2" customFormat="1" x14ac:dyDescent="0.2"/>
    <row r="798" s="2" customFormat="1" x14ac:dyDescent="0.2"/>
    <row r="799" s="2" customFormat="1" x14ac:dyDescent="0.2"/>
    <row r="800" s="2" customFormat="1" x14ac:dyDescent="0.2"/>
    <row r="801" s="2" customFormat="1" x14ac:dyDescent="0.2"/>
    <row r="802" s="2" customFormat="1" x14ac:dyDescent="0.2"/>
    <row r="803" s="2" customFormat="1" x14ac:dyDescent="0.2"/>
    <row r="804" s="2" customFormat="1" x14ac:dyDescent="0.2"/>
    <row r="805" s="2" customFormat="1" x14ac:dyDescent="0.2"/>
    <row r="806" s="2" customFormat="1" x14ac:dyDescent="0.2"/>
    <row r="807" s="2" customFormat="1" x14ac:dyDescent="0.2"/>
    <row r="808" s="2" customFormat="1" x14ac:dyDescent="0.2"/>
    <row r="809" s="2" customFormat="1" x14ac:dyDescent="0.2"/>
    <row r="810" s="2" customFormat="1" x14ac:dyDescent="0.2"/>
    <row r="811" s="2" customFormat="1" x14ac:dyDescent="0.2"/>
    <row r="812" s="2" customFormat="1" x14ac:dyDescent="0.2"/>
    <row r="813" s="2" customFormat="1" x14ac:dyDescent="0.2"/>
    <row r="814" s="2" customFormat="1" x14ac:dyDescent="0.2"/>
    <row r="815" s="2" customFormat="1" x14ac:dyDescent="0.2"/>
    <row r="816" s="2" customFormat="1" x14ac:dyDescent="0.2"/>
    <row r="817" s="2" customFormat="1" x14ac:dyDescent="0.2"/>
    <row r="818" s="2" customFormat="1" x14ac:dyDescent="0.2"/>
    <row r="819" s="2" customFormat="1" x14ac:dyDescent="0.2"/>
    <row r="820" s="2" customFormat="1" x14ac:dyDescent="0.2"/>
    <row r="821" s="2" customFormat="1" x14ac:dyDescent="0.2"/>
    <row r="822" s="2" customFormat="1" x14ac:dyDescent="0.2"/>
    <row r="823" s="2" customFormat="1" x14ac:dyDescent="0.2"/>
    <row r="824" s="2" customFormat="1" x14ac:dyDescent="0.2"/>
    <row r="825" s="2" customFormat="1" x14ac:dyDescent="0.2"/>
    <row r="826" s="2" customFormat="1" x14ac:dyDescent="0.2"/>
    <row r="827" s="2" customFormat="1" x14ac:dyDescent="0.2"/>
    <row r="828" s="2" customFormat="1" x14ac:dyDescent="0.2"/>
    <row r="829" s="2" customFormat="1" x14ac:dyDescent="0.2"/>
    <row r="830" s="2" customFormat="1" x14ac:dyDescent="0.2"/>
    <row r="831" s="2" customFormat="1" x14ac:dyDescent="0.2"/>
    <row r="832" s="2" customFormat="1" x14ac:dyDescent="0.2"/>
    <row r="833" s="2" customFormat="1" x14ac:dyDescent="0.2"/>
    <row r="834" s="2" customFormat="1" x14ac:dyDescent="0.2"/>
    <row r="835" s="2" customFormat="1" x14ac:dyDescent="0.2"/>
    <row r="836" s="2" customFormat="1" x14ac:dyDescent="0.2"/>
    <row r="837" s="2" customFormat="1" x14ac:dyDescent="0.2"/>
    <row r="838" s="2" customFormat="1" x14ac:dyDescent="0.2"/>
    <row r="839" s="2" customFormat="1" x14ac:dyDescent="0.2"/>
    <row r="840" s="2" customFormat="1" x14ac:dyDescent="0.2"/>
    <row r="841" s="2" customFormat="1" x14ac:dyDescent="0.2"/>
    <row r="842" s="2" customFormat="1" x14ac:dyDescent="0.2"/>
    <row r="843" s="2" customFormat="1" x14ac:dyDescent="0.2"/>
    <row r="844" s="2" customFormat="1" x14ac:dyDescent="0.2"/>
    <row r="845" s="2" customFormat="1" x14ac:dyDescent="0.2"/>
    <row r="846" s="2" customFormat="1" x14ac:dyDescent="0.2"/>
    <row r="847" s="2" customFormat="1" x14ac:dyDescent="0.2"/>
    <row r="848" s="2" customFormat="1" x14ac:dyDescent="0.2"/>
    <row r="849" s="2" customFormat="1" x14ac:dyDescent="0.2"/>
    <row r="850" s="2" customFormat="1" x14ac:dyDescent="0.2"/>
    <row r="851" s="2" customFormat="1" x14ac:dyDescent="0.2"/>
    <row r="852" s="2" customFormat="1" x14ac:dyDescent="0.2"/>
    <row r="853" s="2" customFormat="1" x14ac:dyDescent="0.2"/>
    <row r="854" s="2" customFormat="1" x14ac:dyDescent="0.2"/>
    <row r="855" s="2" customFormat="1" x14ac:dyDescent="0.2"/>
    <row r="856" s="2" customFormat="1" x14ac:dyDescent="0.2"/>
    <row r="857" s="2" customFormat="1" x14ac:dyDescent="0.2"/>
    <row r="858" s="2" customFormat="1" x14ac:dyDescent="0.2"/>
    <row r="859" s="2" customFormat="1" x14ac:dyDescent="0.2"/>
    <row r="860" s="2" customFormat="1" x14ac:dyDescent="0.2"/>
    <row r="861" s="2" customFormat="1" x14ac:dyDescent="0.2"/>
    <row r="862" s="2" customFormat="1" x14ac:dyDescent="0.2"/>
    <row r="863" s="2" customFormat="1" x14ac:dyDescent="0.2"/>
    <row r="864" s="2" customFormat="1" x14ac:dyDescent="0.2"/>
    <row r="865" s="2" customFormat="1" x14ac:dyDescent="0.2"/>
    <row r="866" s="2" customFormat="1" x14ac:dyDescent="0.2"/>
    <row r="867" s="2" customFormat="1" x14ac:dyDescent="0.2"/>
    <row r="868" s="2" customFormat="1" x14ac:dyDescent="0.2"/>
    <row r="869" s="2" customFormat="1" x14ac:dyDescent="0.2"/>
    <row r="870" s="2" customFormat="1" x14ac:dyDescent="0.2"/>
    <row r="871" s="2" customFormat="1" x14ac:dyDescent="0.2"/>
    <row r="872" s="2" customFormat="1" x14ac:dyDescent="0.2"/>
    <row r="873" s="2" customFormat="1" x14ac:dyDescent="0.2"/>
    <row r="874" s="2" customFormat="1" x14ac:dyDescent="0.2"/>
    <row r="875" s="2" customFormat="1" x14ac:dyDescent="0.2"/>
    <row r="876" s="2" customFormat="1" x14ac:dyDescent="0.2"/>
    <row r="877" s="2" customFormat="1" x14ac:dyDescent="0.2"/>
    <row r="878" s="2" customFormat="1" x14ac:dyDescent="0.2"/>
    <row r="879" s="2" customFormat="1" x14ac:dyDescent="0.2"/>
    <row r="880" s="2" customFormat="1" x14ac:dyDescent="0.2"/>
    <row r="881" s="2" customFormat="1" x14ac:dyDescent="0.2"/>
    <row r="882" s="2" customFormat="1" x14ac:dyDescent="0.2"/>
    <row r="883" s="2" customFormat="1" x14ac:dyDescent="0.2"/>
    <row r="884" s="2" customFormat="1" x14ac:dyDescent="0.2"/>
    <row r="885" s="2" customFormat="1" x14ac:dyDescent="0.2"/>
    <row r="886" s="2" customFormat="1" x14ac:dyDescent="0.2"/>
    <row r="887" s="2" customFormat="1" x14ac:dyDescent="0.2"/>
    <row r="888" s="2" customFormat="1" x14ac:dyDescent="0.2"/>
    <row r="889" s="2" customFormat="1" x14ac:dyDescent="0.2"/>
    <row r="890" s="2" customFormat="1" x14ac:dyDescent="0.2"/>
    <row r="891" s="2" customFormat="1" x14ac:dyDescent="0.2"/>
    <row r="892" s="2" customFormat="1" x14ac:dyDescent="0.2"/>
    <row r="893" s="2" customFormat="1" x14ac:dyDescent="0.2"/>
    <row r="894" s="2" customFormat="1" x14ac:dyDescent="0.2"/>
    <row r="895" s="2" customFormat="1" x14ac:dyDescent="0.2"/>
    <row r="896" s="2" customFormat="1" x14ac:dyDescent="0.2"/>
    <row r="897" s="2" customFormat="1" x14ac:dyDescent="0.2"/>
    <row r="898" s="2" customFormat="1" x14ac:dyDescent="0.2"/>
    <row r="899" s="2" customFormat="1" x14ac:dyDescent="0.2"/>
    <row r="900" s="2" customFormat="1" x14ac:dyDescent="0.2"/>
    <row r="901" s="2" customFormat="1" x14ac:dyDescent="0.2"/>
    <row r="902" s="2" customFormat="1" x14ac:dyDescent="0.2"/>
    <row r="903" s="2" customFormat="1" x14ac:dyDescent="0.2"/>
    <row r="904" s="2" customFormat="1" x14ac:dyDescent="0.2"/>
    <row r="905" s="2" customFormat="1" x14ac:dyDescent="0.2"/>
    <row r="906" s="2" customFormat="1" x14ac:dyDescent="0.2"/>
    <row r="907" s="2" customFormat="1" x14ac:dyDescent="0.2"/>
    <row r="908" s="2" customFormat="1" x14ac:dyDescent="0.2"/>
    <row r="909" s="2" customFormat="1" x14ac:dyDescent="0.2"/>
    <row r="910" s="2" customFormat="1" x14ac:dyDescent="0.2"/>
    <row r="911" s="2" customFormat="1" x14ac:dyDescent="0.2"/>
    <row r="912" s="2" customFormat="1" x14ac:dyDescent="0.2"/>
    <row r="913" s="2" customFormat="1" x14ac:dyDescent="0.2"/>
    <row r="914" s="2" customFormat="1" x14ac:dyDescent="0.2"/>
    <row r="915" s="2" customFormat="1" x14ac:dyDescent="0.2"/>
    <row r="916" s="2" customFormat="1" x14ac:dyDescent="0.2"/>
    <row r="917" s="2" customFormat="1" x14ac:dyDescent="0.2"/>
    <row r="918" s="2" customFormat="1" x14ac:dyDescent="0.2"/>
    <row r="919" s="2" customFormat="1" x14ac:dyDescent="0.2"/>
    <row r="920" s="2" customFormat="1" x14ac:dyDescent="0.2"/>
    <row r="921" s="2" customFormat="1" x14ac:dyDescent="0.2"/>
    <row r="922" s="2" customFormat="1" x14ac:dyDescent="0.2"/>
    <row r="923" s="2" customFormat="1" x14ac:dyDescent="0.2"/>
    <row r="924" s="2" customFormat="1" x14ac:dyDescent="0.2"/>
    <row r="925" s="2" customFormat="1" x14ac:dyDescent="0.2"/>
    <row r="926" s="2" customFormat="1" x14ac:dyDescent="0.2"/>
    <row r="927" s="2" customFormat="1" x14ac:dyDescent="0.2"/>
    <row r="928" s="2" customFormat="1" x14ac:dyDescent="0.2"/>
    <row r="929" s="2" customFormat="1" x14ac:dyDescent="0.2"/>
    <row r="930" s="2" customFormat="1" x14ac:dyDescent="0.2"/>
    <row r="931" s="2" customFormat="1" x14ac:dyDescent="0.2"/>
    <row r="932" s="2" customFormat="1" x14ac:dyDescent="0.2"/>
    <row r="933" s="2" customFormat="1" x14ac:dyDescent="0.2"/>
    <row r="934" s="2" customFormat="1" x14ac:dyDescent="0.2"/>
    <row r="935" s="2" customFormat="1" x14ac:dyDescent="0.2"/>
    <row r="936" s="2" customFormat="1" x14ac:dyDescent="0.2"/>
    <row r="937" s="2" customFormat="1" x14ac:dyDescent="0.2"/>
    <row r="938" s="2" customFormat="1" x14ac:dyDescent="0.2"/>
    <row r="939" s="2" customFormat="1" x14ac:dyDescent="0.2"/>
    <row r="940" s="2" customFormat="1" x14ac:dyDescent="0.2"/>
    <row r="941" s="2" customFormat="1" x14ac:dyDescent="0.2"/>
    <row r="942" s="2" customFormat="1" x14ac:dyDescent="0.2"/>
    <row r="943" s="2" customFormat="1" x14ac:dyDescent="0.2"/>
    <row r="944" s="2" customFormat="1" x14ac:dyDescent="0.2"/>
    <row r="945" s="2" customFormat="1" x14ac:dyDescent="0.2"/>
    <row r="946" s="2" customFormat="1" x14ac:dyDescent="0.2"/>
    <row r="947" s="2" customFormat="1" x14ac:dyDescent="0.2"/>
    <row r="948" s="2" customFormat="1" x14ac:dyDescent="0.2"/>
    <row r="949" s="2" customFormat="1" x14ac:dyDescent="0.2"/>
    <row r="950" s="2" customFormat="1" x14ac:dyDescent="0.2"/>
    <row r="951" s="2" customFormat="1" x14ac:dyDescent="0.2"/>
    <row r="952" s="2" customFormat="1" x14ac:dyDescent="0.2"/>
    <row r="953" s="2" customFormat="1" x14ac:dyDescent="0.2"/>
    <row r="954" s="2" customFormat="1" x14ac:dyDescent="0.2"/>
    <row r="955" s="2" customFormat="1" x14ac:dyDescent="0.2"/>
    <row r="956" s="2" customFormat="1" x14ac:dyDescent="0.2"/>
    <row r="957" s="2" customFormat="1" x14ac:dyDescent="0.2"/>
    <row r="958" s="2" customFormat="1" x14ac:dyDescent="0.2"/>
    <row r="959" s="2" customFormat="1" x14ac:dyDescent="0.2"/>
    <row r="960" s="2" customFormat="1" x14ac:dyDescent="0.2"/>
    <row r="961" s="2" customFormat="1" x14ac:dyDescent="0.2"/>
    <row r="962" s="2" customFormat="1" x14ac:dyDescent="0.2"/>
    <row r="963" s="2" customFormat="1" x14ac:dyDescent="0.2"/>
    <row r="964" s="2" customFormat="1" x14ac:dyDescent="0.2"/>
    <row r="965" s="2" customFormat="1" x14ac:dyDescent="0.2"/>
    <row r="966" s="2" customFormat="1" x14ac:dyDescent="0.2"/>
    <row r="967" s="2" customFormat="1" x14ac:dyDescent="0.2"/>
    <row r="968" s="2" customFormat="1" x14ac:dyDescent="0.2"/>
    <row r="969" s="2" customFormat="1" x14ac:dyDescent="0.2"/>
    <row r="970" s="2" customFormat="1" x14ac:dyDescent="0.2"/>
    <row r="971" s="2" customFormat="1" x14ac:dyDescent="0.2"/>
    <row r="972" s="2" customFormat="1" x14ac:dyDescent="0.2"/>
    <row r="973" s="2" customFormat="1" x14ac:dyDescent="0.2"/>
    <row r="974" s="2" customFormat="1" x14ac:dyDescent="0.2"/>
    <row r="975" s="2" customFormat="1" x14ac:dyDescent="0.2"/>
    <row r="976" s="2" customFormat="1" x14ac:dyDescent="0.2"/>
    <row r="977" s="2" customFormat="1" x14ac:dyDescent="0.2"/>
    <row r="978" s="2" customFormat="1" x14ac:dyDescent="0.2"/>
    <row r="979" s="2" customFormat="1" x14ac:dyDescent="0.2"/>
    <row r="980" s="2" customFormat="1" x14ac:dyDescent="0.2"/>
    <row r="981" s="2" customFormat="1" x14ac:dyDescent="0.2"/>
    <row r="982" s="2" customFormat="1" x14ac:dyDescent="0.2"/>
    <row r="983" s="2" customFormat="1" x14ac:dyDescent="0.2"/>
    <row r="984" s="2" customFormat="1" x14ac:dyDescent="0.2"/>
    <row r="985" s="2" customFormat="1" x14ac:dyDescent="0.2"/>
    <row r="986" s="2" customFormat="1" x14ac:dyDescent="0.2"/>
    <row r="987" s="2" customFormat="1" x14ac:dyDescent="0.2"/>
    <row r="988" s="2" customFormat="1" x14ac:dyDescent="0.2"/>
    <row r="989" s="2" customFormat="1" x14ac:dyDescent="0.2"/>
    <row r="990" s="2" customFormat="1" x14ac:dyDescent="0.2"/>
    <row r="991" s="2" customFormat="1" x14ac:dyDescent="0.2"/>
    <row r="992" s="2" customFormat="1" x14ac:dyDescent="0.2"/>
    <row r="993" s="2" customFormat="1" x14ac:dyDescent="0.2"/>
    <row r="994" s="2" customFormat="1" x14ac:dyDescent="0.2"/>
    <row r="995" s="2" customFormat="1" x14ac:dyDescent="0.2"/>
    <row r="996" s="2" customFormat="1" x14ac:dyDescent="0.2"/>
    <row r="997" s="2" customFormat="1" x14ac:dyDescent="0.2"/>
    <row r="998" s="2" customFormat="1" x14ac:dyDescent="0.2"/>
    <row r="999" s="2" customFormat="1" x14ac:dyDescent="0.2"/>
    <row r="1000" s="2" customFormat="1" x14ac:dyDescent="0.2"/>
    <row r="1001" s="2" customFormat="1" x14ac:dyDescent="0.2"/>
    <row r="1002" s="2" customFormat="1" x14ac:dyDescent="0.2"/>
    <row r="1003" s="2" customFormat="1" x14ac:dyDescent="0.2"/>
    <row r="1004" s="2" customFormat="1" x14ac:dyDescent="0.2"/>
    <row r="1005" s="2" customFormat="1" x14ac:dyDescent="0.2"/>
    <row r="1006" s="2" customFormat="1" x14ac:dyDescent="0.2"/>
    <row r="1007" s="2" customFormat="1" x14ac:dyDescent="0.2"/>
    <row r="1008" s="2" customFormat="1" x14ac:dyDescent="0.2"/>
    <row r="1009" s="2" customFormat="1" x14ac:dyDescent="0.2"/>
    <row r="1010" s="2" customFormat="1" x14ac:dyDescent="0.2"/>
    <row r="1011" s="2" customFormat="1" x14ac:dyDescent="0.2"/>
    <row r="1012" s="2" customFormat="1" x14ac:dyDescent="0.2"/>
    <row r="1013" s="2" customFormat="1" x14ac:dyDescent="0.2"/>
    <row r="1014" s="2" customFormat="1" x14ac:dyDescent="0.2"/>
    <row r="1015" s="2" customFormat="1" x14ac:dyDescent="0.2"/>
    <row r="1016" s="2" customFormat="1" x14ac:dyDescent="0.2"/>
    <row r="1017" s="2" customFormat="1" x14ac:dyDescent="0.2"/>
    <row r="1018" s="2" customFormat="1" x14ac:dyDescent="0.2"/>
    <row r="1019" s="2" customFormat="1" x14ac:dyDescent="0.2"/>
    <row r="1020" s="2" customFormat="1" x14ac:dyDescent="0.2"/>
    <row r="1021" s="2" customFormat="1" x14ac:dyDescent="0.2"/>
    <row r="1022" s="2" customFormat="1" x14ac:dyDescent="0.2"/>
    <row r="1023" s="2" customFormat="1" x14ac:dyDescent="0.2"/>
    <row r="1024" s="2" customFormat="1" x14ac:dyDescent="0.2"/>
    <row r="1025" s="2" customFormat="1" x14ac:dyDescent="0.2"/>
    <row r="1026" s="2" customFormat="1" x14ac:dyDescent="0.2"/>
    <row r="1027" s="2" customFormat="1" x14ac:dyDescent="0.2"/>
    <row r="1028" s="2" customFormat="1" x14ac:dyDescent="0.2"/>
    <row r="1029" s="2" customFormat="1" x14ac:dyDescent="0.2"/>
    <row r="1030" s="2" customFormat="1" x14ac:dyDescent="0.2"/>
    <row r="1031" s="2" customFormat="1" x14ac:dyDescent="0.2"/>
    <row r="1032" s="2" customFormat="1" x14ac:dyDescent="0.2"/>
    <row r="1033" s="2" customFormat="1" x14ac:dyDescent="0.2"/>
    <row r="1034" s="2" customFormat="1" x14ac:dyDescent="0.2"/>
    <row r="1035" s="2" customFormat="1" x14ac:dyDescent="0.2"/>
    <row r="1036" s="2" customFormat="1" x14ac:dyDescent="0.2"/>
    <row r="1037" s="2" customFormat="1" x14ac:dyDescent="0.2"/>
    <row r="1038" s="2" customFormat="1" x14ac:dyDescent="0.2"/>
    <row r="1039" s="2" customFormat="1" x14ac:dyDescent="0.2"/>
    <row r="1040" s="2" customFormat="1" x14ac:dyDescent="0.2"/>
    <row r="1041" s="2" customFormat="1" x14ac:dyDescent="0.2"/>
    <row r="1042" s="2" customFormat="1" x14ac:dyDescent="0.2"/>
    <row r="1043" s="2" customFormat="1" x14ac:dyDescent="0.2"/>
    <row r="1044" s="2" customFormat="1" x14ac:dyDescent="0.2"/>
    <row r="1045" s="2" customFormat="1" x14ac:dyDescent="0.2"/>
    <row r="1046" s="2" customFormat="1" x14ac:dyDescent="0.2"/>
    <row r="1047" s="2" customFormat="1" x14ac:dyDescent="0.2"/>
    <row r="1048" s="2" customFormat="1" x14ac:dyDescent="0.2"/>
    <row r="1049" s="2" customFormat="1" x14ac:dyDescent="0.2"/>
    <row r="1050" s="2" customFormat="1" x14ac:dyDescent="0.2"/>
    <row r="1051" s="2" customFormat="1" x14ac:dyDescent="0.2"/>
    <row r="1052" s="2" customFormat="1" x14ac:dyDescent="0.2"/>
    <row r="1053" s="2" customFormat="1" x14ac:dyDescent="0.2"/>
    <row r="1054" s="2" customFormat="1" x14ac:dyDescent="0.2"/>
    <row r="1055" s="2" customFormat="1" x14ac:dyDescent="0.2"/>
    <row r="1056" s="2" customFormat="1" x14ac:dyDescent="0.2"/>
    <row r="1057" s="2" customFormat="1" x14ac:dyDescent="0.2"/>
    <row r="1058" s="2" customFormat="1" x14ac:dyDescent="0.2"/>
    <row r="1059" s="2" customFormat="1" x14ac:dyDescent="0.2"/>
    <row r="1060" s="2" customFormat="1" x14ac:dyDescent="0.2"/>
    <row r="1061" s="2" customFormat="1" x14ac:dyDescent="0.2"/>
    <row r="1062" s="2" customFormat="1" x14ac:dyDescent="0.2"/>
    <row r="1063" s="2" customFormat="1" x14ac:dyDescent="0.2"/>
    <row r="1064" s="2" customFormat="1" x14ac:dyDescent="0.2"/>
    <row r="1065" s="2" customFormat="1" x14ac:dyDescent="0.2"/>
    <row r="1066" s="2" customFormat="1" x14ac:dyDescent="0.2"/>
    <row r="1067" s="2" customFormat="1" x14ac:dyDescent="0.2"/>
    <row r="1068" s="2" customFormat="1" x14ac:dyDescent="0.2"/>
    <row r="1069" s="2" customFormat="1" x14ac:dyDescent="0.2"/>
    <row r="1070" s="2" customFormat="1" x14ac:dyDescent="0.2"/>
    <row r="1071" s="2" customFormat="1" x14ac:dyDescent="0.2"/>
    <row r="1072" s="2" customFormat="1" x14ac:dyDescent="0.2"/>
    <row r="1073" s="2" customFormat="1" x14ac:dyDescent="0.2"/>
    <row r="1074" s="2" customFormat="1" x14ac:dyDescent="0.2"/>
    <row r="1075" s="2" customFormat="1" x14ac:dyDescent="0.2"/>
    <row r="1076" s="2" customFormat="1" x14ac:dyDescent="0.2"/>
    <row r="1077" s="2" customFormat="1" x14ac:dyDescent="0.2"/>
    <row r="1078" s="2" customFormat="1" x14ac:dyDescent="0.2"/>
    <row r="1079" s="2" customFormat="1" x14ac:dyDescent="0.2"/>
    <row r="1080" s="2" customFormat="1" x14ac:dyDescent="0.2"/>
    <row r="1081" s="2" customFormat="1" x14ac:dyDescent="0.2"/>
    <row r="1082" s="2" customFormat="1" x14ac:dyDescent="0.2"/>
    <row r="1083" s="2" customFormat="1" x14ac:dyDescent="0.2"/>
    <row r="1084" s="2" customFormat="1" x14ac:dyDescent="0.2"/>
    <row r="1085" s="2" customFormat="1" x14ac:dyDescent="0.2"/>
    <row r="1086" s="2" customFormat="1" x14ac:dyDescent="0.2"/>
    <row r="1087" s="2" customFormat="1" x14ac:dyDescent="0.2"/>
    <row r="1088" s="2" customFormat="1" x14ac:dyDescent="0.2"/>
    <row r="1089" s="2" customFormat="1" x14ac:dyDescent="0.2"/>
    <row r="1090" s="2" customFormat="1" x14ac:dyDescent="0.2"/>
    <row r="1091" s="2" customFormat="1" x14ac:dyDescent="0.2"/>
    <row r="1092" s="2" customFormat="1" x14ac:dyDescent="0.2"/>
    <row r="1093" s="2" customFormat="1" x14ac:dyDescent="0.2"/>
    <row r="1094" s="2" customFormat="1" x14ac:dyDescent="0.2"/>
    <row r="1095" s="2" customFormat="1" x14ac:dyDescent="0.2"/>
    <row r="1096" s="2" customFormat="1" x14ac:dyDescent="0.2"/>
    <row r="1097" s="2" customFormat="1" x14ac:dyDescent="0.2"/>
    <row r="1098" s="2" customFormat="1" x14ac:dyDescent="0.2"/>
    <row r="1099" s="2" customFormat="1" x14ac:dyDescent="0.2"/>
    <row r="1100" s="2" customFormat="1" x14ac:dyDescent="0.2"/>
    <row r="1101" s="2" customFormat="1" x14ac:dyDescent="0.2"/>
    <row r="1102" s="2" customFormat="1" x14ac:dyDescent="0.2"/>
    <row r="1103" s="2" customFormat="1" x14ac:dyDescent="0.2"/>
    <row r="1104" s="2" customFormat="1" x14ac:dyDescent="0.2"/>
    <row r="1105" s="2" customFormat="1" x14ac:dyDescent="0.2"/>
    <row r="1106" s="2" customFormat="1" x14ac:dyDescent="0.2"/>
    <row r="1107" s="2" customFormat="1" x14ac:dyDescent="0.2"/>
    <row r="1108" s="2" customFormat="1" x14ac:dyDescent="0.2"/>
    <row r="1109" s="2" customFormat="1" x14ac:dyDescent="0.2"/>
    <row r="1110" s="2" customFormat="1" x14ac:dyDescent="0.2"/>
    <row r="1111" s="2" customFormat="1" x14ac:dyDescent="0.2"/>
    <row r="1112" s="2" customFormat="1" x14ac:dyDescent="0.2"/>
    <row r="1113" s="2" customFormat="1" x14ac:dyDescent="0.2"/>
    <row r="1114" s="2" customFormat="1" x14ac:dyDescent="0.2"/>
    <row r="1115" s="2" customFormat="1" x14ac:dyDescent="0.2"/>
    <row r="1116" s="2" customFormat="1" x14ac:dyDescent="0.2"/>
    <row r="1117" s="2" customFormat="1" x14ac:dyDescent="0.2"/>
    <row r="1118" s="2" customFormat="1" x14ac:dyDescent="0.2"/>
    <row r="1119" s="2" customFormat="1" x14ac:dyDescent="0.2"/>
    <row r="1120" s="2" customFormat="1" x14ac:dyDescent="0.2"/>
    <row r="1121" s="2" customFormat="1" x14ac:dyDescent="0.2"/>
    <row r="1122" s="2" customFormat="1" x14ac:dyDescent="0.2"/>
    <row r="1123" s="2" customFormat="1" x14ac:dyDescent="0.2"/>
    <row r="1124" s="2" customFormat="1" x14ac:dyDescent="0.2"/>
    <row r="1125" s="2" customFormat="1" x14ac:dyDescent="0.2"/>
    <row r="1126" s="2" customFormat="1" x14ac:dyDescent="0.2"/>
    <row r="1127" s="2" customFormat="1" x14ac:dyDescent="0.2"/>
    <row r="1128" s="2" customFormat="1" x14ac:dyDescent="0.2"/>
    <row r="1129" s="2" customFormat="1" x14ac:dyDescent="0.2"/>
    <row r="1130" s="2" customFormat="1" x14ac:dyDescent="0.2"/>
    <row r="1131" s="2" customFormat="1" x14ac:dyDescent="0.2"/>
    <row r="1132" s="2" customFormat="1" x14ac:dyDescent="0.2"/>
    <row r="1133" s="2" customFormat="1" x14ac:dyDescent="0.2"/>
    <row r="1134" s="2" customFormat="1" x14ac:dyDescent="0.2"/>
    <row r="1135" s="2" customFormat="1" x14ac:dyDescent="0.2"/>
    <row r="1136" s="2" customFormat="1" x14ac:dyDescent="0.2"/>
    <row r="1137" s="2" customFormat="1" x14ac:dyDescent="0.2"/>
    <row r="1138" s="2" customFormat="1" x14ac:dyDescent="0.2"/>
    <row r="1139" s="2" customFormat="1" x14ac:dyDescent="0.2"/>
    <row r="1140" s="2" customFormat="1" x14ac:dyDescent="0.2"/>
    <row r="1141" s="2" customFormat="1" x14ac:dyDescent="0.2"/>
    <row r="1142" s="2" customFormat="1" x14ac:dyDescent="0.2"/>
    <row r="1143" s="2" customFormat="1" x14ac:dyDescent="0.2"/>
    <row r="1144" s="2" customFormat="1" x14ac:dyDescent="0.2"/>
    <row r="1145" s="2" customFormat="1" x14ac:dyDescent="0.2"/>
    <row r="1146" s="2" customFormat="1" x14ac:dyDescent="0.2"/>
    <row r="1147" s="2" customFormat="1" x14ac:dyDescent="0.2"/>
    <row r="1148" s="2" customFormat="1" x14ac:dyDescent="0.2"/>
    <row r="1149" s="2" customFormat="1" x14ac:dyDescent="0.2"/>
    <row r="1150" s="2" customFormat="1" x14ac:dyDescent="0.2"/>
    <row r="1151" s="2" customFormat="1" x14ac:dyDescent="0.2"/>
    <row r="1152" s="2" customFormat="1" x14ac:dyDescent="0.2"/>
    <row r="1153" s="2" customFormat="1" x14ac:dyDescent="0.2"/>
    <row r="1154" s="2" customFormat="1" x14ac:dyDescent="0.2"/>
    <row r="1155" s="2" customFormat="1" x14ac:dyDescent="0.2"/>
    <row r="1156" s="2" customFormat="1" x14ac:dyDescent="0.2"/>
    <row r="1157" s="2" customFormat="1" x14ac:dyDescent="0.2"/>
    <row r="1158" s="2" customFormat="1" x14ac:dyDescent="0.2"/>
    <row r="1159" s="2" customFormat="1" x14ac:dyDescent="0.2"/>
    <row r="1160" s="2" customFormat="1" x14ac:dyDescent="0.2"/>
    <row r="1161" s="2" customFormat="1" x14ac:dyDescent="0.2"/>
    <row r="1162" s="2" customFormat="1" x14ac:dyDescent="0.2"/>
    <row r="1163" s="2" customFormat="1" x14ac:dyDescent="0.2"/>
    <row r="1164" s="2" customFormat="1" x14ac:dyDescent="0.2"/>
    <row r="1165" s="2" customFormat="1" x14ac:dyDescent="0.2"/>
    <row r="1166" s="2" customFormat="1" x14ac:dyDescent="0.2"/>
    <row r="1167" s="2" customFormat="1" x14ac:dyDescent="0.2"/>
    <row r="1168" s="2" customFormat="1" x14ac:dyDescent="0.2"/>
    <row r="1169" s="2" customFormat="1" x14ac:dyDescent="0.2"/>
    <row r="1170" s="2" customFormat="1" x14ac:dyDescent="0.2"/>
    <row r="1171" s="2" customFormat="1" x14ac:dyDescent="0.2"/>
    <row r="1172" s="2" customFormat="1" x14ac:dyDescent="0.2"/>
    <row r="1173" s="2" customFormat="1" x14ac:dyDescent="0.2"/>
    <row r="1174" s="2" customFormat="1" x14ac:dyDescent="0.2"/>
    <row r="1175" s="2" customFormat="1" x14ac:dyDescent="0.2"/>
    <row r="1176" s="2" customFormat="1" x14ac:dyDescent="0.2"/>
    <row r="1177" s="2" customFormat="1" x14ac:dyDescent="0.2"/>
    <row r="1178" s="2" customFormat="1" x14ac:dyDescent="0.2"/>
    <row r="1179" s="2" customFormat="1" x14ac:dyDescent="0.2"/>
    <row r="1180" s="2" customFormat="1" x14ac:dyDescent="0.2"/>
    <row r="1181" s="2" customFormat="1" x14ac:dyDescent="0.2"/>
    <row r="1182" s="2" customFormat="1" x14ac:dyDescent="0.2"/>
    <row r="1183" s="2" customFormat="1" x14ac:dyDescent="0.2"/>
    <row r="1184" s="2" customFormat="1" x14ac:dyDescent="0.2"/>
    <row r="1185" s="2" customFormat="1" x14ac:dyDescent="0.2"/>
    <row r="1186" s="2" customFormat="1" x14ac:dyDescent="0.2"/>
    <row r="1187" s="2" customFormat="1" x14ac:dyDescent="0.2"/>
    <row r="1188" s="2" customFormat="1" x14ac:dyDescent="0.2"/>
    <row r="1189" s="2" customFormat="1" x14ac:dyDescent="0.2"/>
    <row r="1190" s="2" customFormat="1" x14ac:dyDescent="0.2"/>
    <row r="1191" s="2" customFormat="1" x14ac:dyDescent="0.2"/>
    <row r="1192" s="2" customFormat="1" x14ac:dyDescent="0.2"/>
    <row r="1193" s="2" customFormat="1" x14ac:dyDescent="0.2"/>
    <row r="1194" s="2" customFormat="1" x14ac:dyDescent="0.2"/>
    <row r="1195" s="2" customFormat="1" x14ac:dyDescent="0.2"/>
    <row r="1196" s="2" customFormat="1" x14ac:dyDescent="0.2"/>
    <row r="1197" s="2" customFormat="1" x14ac:dyDescent="0.2"/>
    <row r="1198" s="2" customFormat="1" x14ac:dyDescent="0.2"/>
    <row r="1199" s="2" customFormat="1" x14ac:dyDescent="0.2"/>
    <row r="1200" s="2" customFormat="1" x14ac:dyDescent="0.2"/>
    <row r="1201" s="2" customFormat="1" x14ac:dyDescent="0.2"/>
    <row r="1202" s="2" customFormat="1" x14ac:dyDescent="0.2"/>
    <row r="1203" s="2" customFormat="1" x14ac:dyDescent="0.2"/>
    <row r="1204" s="2" customFormat="1" x14ac:dyDescent="0.2"/>
    <row r="1205" s="2" customFormat="1" x14ac:dyDescent="0.2"/>
    <row r="1206" s="2" customFormat="1" x14ac:dyDescent="0.2"/>
    <row r="1207" s="2" customFormat="1" x14ac:dyDescent="0.2"/>
    <row r="1208" s="2" customFormat="1" x14ac:dyDescent="0.2"/>
    <row r="1209" s="2" customFormat="1" x14ac:dyDescent="0.2"/>
    <row r="1210" s="2" customFormat="1" x14ac:dyDescent="0.2"/>
    <row r="1211" s="2" customFormat="1" x14ac:dyDescent="0.2"/>
    <row r="1212" s="2" customFormat="1" x14ac:dyDescent="0.2"/>
    <row r="1213" s="2" customFormat="1" x14ac:dyDescent="0.2"/>
    <row r="1214" s="2" customFormat="1" x14ac:dyDescent="0.2"/>
    <row r="1215" s="2" customFormat="1" x14ac:dyDescent="0.2"/>
    <row r="1216" s="2" customFormat="1" x14ac:dyDescent="0.2"/>
    <row r="1217" s="2" customFormat="1" x14ac:dyDescent="0.2"/>
    <row r="1218" s="2" customFormat="1" x14ac:dyDescent="0.2"/>
    <row r="1219" s="2" customFormat="1" x14ac:dyDescent="0.2"/>
    <row r="1220" s="2" customFormat="1" x14ac:dyDescent="0.2"/>
    <row r="1221" s="2" customFormat="1" x14ac:dyDescent="0.2"/>
    <row r="1222" s="2" customFormat="1" x14ac:dyDescent="0.2"/>
    <row r="1223" s="2" customFormat="1" x14ac:dyDescent="0.2"/>
    <row r="1224" s="2" customFormat="1" x14ac:dyDescent="0.2"/>
    <row r="1225" s="2" customFormat="1" x14ac:dyDescent="0.2"/>
    <row r="1226" s="2" customFormat="1" x14ac:dyDescent="0.2"/>
    <row r="1227" s="2" customFormat="1" x14ac:dyDescent="0.2"/>
    <row r="1228" s="2" customFormat="1" x14ac:dyDescent="0.2"/>
    <row r="1229" s="2" customFormat="1" x14ac:dyDescent="0.2"/>
    <row r="1230" s="2" customFormat="1" x14ac:dyDescent="0.2"/>
    <row r="1231" s="2" customFormat="1" x14ac:dyDescent="0.2"/>
    <row r="1232" s="2" customFormat="1" x14ac:dyDescent="0.2"/>
    <row r="1233" s="2" customFormat="1" x14ac:dyDescent="0.2"/>
    <row r="1234" s="2" customFormat="1" x14ac:dyDescent="0.2"/>
    <row r="1235" s="2" customFormat="1" x14ac:dyDescent="0.2"/>
    <row r="1236" s="2" customFormat="1" x14ac:dyDescent="0.2"/>
    <row r="1237" s="2" customFormat="1" x14ac:dyDescent="0.2"/>
    <row r="1238" s="2" customFormat="1" x14ac:dyDescent="0.2"/>
    <row r="1239" s="2" customFormat="1" x14ac:dyDescent="0.2"/>
    <row r="1240" s="2" customFormat="1" x14ac:dyDescent="0.2"/>
    <row r="1241" s="2" customFormat="1" x14ac:dyDescent="0.2"/>
    <row r="1242" s="2" customFormat="1" x14ac:dyDescent="0.2"/>
    <row r="1243" s="2" customFormat="1" x14ac:dyDescent="0.2"/>
    <row r="1244" s="2" customFormat="1" x14ac:dyDescent="0.2"/>
    <row r="1245" s="2" customFormat="1" x14ac:dyDescent="0.2"/>
    <row r="1246" s="2" customFormat="1" x14ac:dyDescent="0.2"/>
    <row r="1247" s="2" customFormat="1" x14ac:dyDescent="0.2"/>
    <row r="1248" s="2" customFormat="1" x14ac:dyDescent="0.2"/>
    <row r="1249" s="2" customFormat="1" x14ac:dyDescent="0.2"/>
    <row r="1250" s="2" customFormat="1" x14ac:dyDescent="0.2"/>
    <row r="1251" s="2" customFormat="1" x14ac:dyDescent="0.2"/>
    <row r="1252" s="2" customFormat="1" x14ac:dyDescent="0.2"/>
    <row r="1253" s="2" customFormat="1" x14ac:dyDescent="0.2"/>
    <row r="1254" s="2" customFormat="1" x14ac:dyDescent="0.2"/>
    <row r="1255" s="2" customFormat="1" x14ac:dyDescent="0.2"/>
    <row r="1256" s="2" customFormat="1" x14ac:dyDescent="0.2"/>
    <row r="1257" s="2" customFormat="1" x14ac:dyDescent="0.2"/>
    <row r="1258" s="2" customFormat="1" x14ac:dyDescent="0.2"/>
    <row r="1259" s="2" customFormat="1" x14ac:dyDescent="0.2"/>
    <row r="1260" s="2" customFormat="1" x14ac:dyDescent="0.2"/>
    <row r="1261" s="2" customFormat="1" x14ac:dyDescent="0.2"/>
    <row r="1262" s="2" customFormat="1" x14ac:dyDescent="0.2"/>
    <row r="1263" s="2" customFormat="1" x14ac:dyDescent="0.2"/>
    <row r="1264" s="2" customFormat="1" x14ac:dyDescent="0.2"/>
    <row r="1265" s="2" customFormat="1" x14ac:dyDescent="0.2"/>
    <row r="1266" s="2" customFormat="1" x14ac:dyDescent="0.2"/>
    <row r="1267" s="2" customFormat="1" x14ac:dyDescent="0.2"/>
    <row r="1268" s="2" customFormat="1" x14ac:dyDescent="0.2"/>
    <row r="1269" s="2" customFormat="1" x14ac:dyDescent="0.2"/>
    <row r="1270" s="2" customFormat="1" x14ac:dyDescent="0.2"/>
    <row r="1271" s="2" customFormat="1" x14ac:dyDescent="0.2"/>
    <row r="1272" s="2" customFormat="1" x14ac:dyDescent="0.2"/>
    <row r="1273" s="2" customFormat="1" x14ac:dyDescent="0.2"/>
    <row r="1274" s="2" customFormat="1" x14ac:dyDescent="0.2"/>
    <row r="1275" s="2" customFormat="1" x14ac:dyDescent="0.2"/>
    <row r="1276" s="2" customFormat="1" x14ac:dyDescent="0.2"/>
    <row r="1277" s="2" customFormat="1" x14ac:dyDescent="0.2"/>
    <row r="1278" s="2" customFormat="1" x14ac:dyDescent="0.2"/>
    <row r="1279" s="2" customFormat="1" x14ac:dyDescent="0.2"/>
    <row r="1280" s="2" customFormat="1" x14ac:dyDescent="0.2"/>
    <row r="1281" s="2" customFormat="1" x14ac:dyDescent="0.2"/>
    <row r="1282" s="2" customFormat="1" x14ac:dyDescent="0.2"/>
    <row r="1283" s="2" customFormat="1" x14ac:dyDescent="0.2"/>
    <row r="1284" s="2" customFormat="1" x14ac:dyDescent="0.2"/>
    <row r="1285" s="2" customFormat="1" x14ac:dyDescent="0.2"/>
    <row r="1286" s="2" customFormat="1" x14ac:dyDescent="0.2"/>
    <row r="1287" s="2" customFormat="1" x14ac:dyDescent="0.2"/>
    <row r="1288" s="2" customFormat="1" x14ac:dyDescent="0.2"/>
    <row r="1289" s="2" customFormat="1" x14ac:dyDescent="0.2"/>
    <row r="1290" s="2" customFormat="1" x14ac:dyDescent="0.2"/>
    <row r="1291" s="2" customFormat="1" x14ac:dyDescent="0.2"/>
    <row r="1292" s="2" customFormat="1" x14ac:dyDescent="0.2"/>
    <row r="1293" s="2" customFormat="1" x14ac:dyDescent="0.2"/>
    <row r="1294" s="2" customFormat="1" x14ac:dyDescent="0.2"/>
    <row r="1295" s="2" customFormat="1" x14ac:dyDescent="0.2"/>
    <row r="1296" s="2" customFormat="1" x14ac:dyDescent="0.2"/>
    <row r="1297" s="2" customFormat="1" x14ac:dyDescent="0.2"/>
    <row r="1298" s="2" customFormat="1" x14ac:dyDescent="0.2"/>
    <row r="1299" s="2" customFormat="1" x14ac:dyDescent="0.2"/>
    <row r="1300" s="2" customFormat="1" x14ac:dyDescent="0.2"/>
    <row r="1301" s="2" customFormat="1" x14ac:dyDescent="0.2"/>
    <row r="1302" s="2" customFormat="1" x14ac:dyDescent="0.2"/>
    <row r="1303" s="2" customFormat="1" x14ac:dyDescent="0.2"/>
    <row r="1304" s="2" customFormat="1" x14ac:dyDescent="0.2"/>
    <row r="1305" s="2" customFormat="1" x14ac:dyDescent="0.2"/>
    <row r="1306" s="2" customFormat="1" x14ac:dyDescent="0.2"/>
    <row r="1307" s="2" customFormat="1" x14ac:dyDescent="0.2"/>
    <row r="1308" s="2" customFormat="1" x14ac:dyDescent="0.2"/>
    <row r="1309" s="2" customFormat="1" x14ac:dyDescent="0.2"/>
    <row r="1310" s="2" customFormat="1" x14ac:dyDescent="0.2"/>
    <row r="1311" s="2" customFormat="1" x14ac:dyDescent="0.2"/>
    <row r="1312" s="2" customFormat="1" x14ac:dyDescent="0.2"/>
    <row r="1313" s="2" customFormat="1" x14ac:dyDescent="0.2"/>
    <row r="1314" s="2" customFormat="1" x14ac:dyDescent="0.2"/>
    <row r="1315" s="2" customFormat="1" x14ac:dyDescent="0.2"/>
    <row r="1316" s="2" customFormat="1" x14ac:dyDescent="0.2"/>
    <row r="1317" s="2" customFormat="1" x14ac:dyDescent="0.2"/>
    <row r="1318" s="2" customFormat="1" x14ac:dyDescent="0.2"/>
    <row r="1319" s="2" customFormat="1" x14ac:dyDescent="0.2"/>
    <row r="1320" s="2" customFormat="1" x14ac:dyDescent="0.2"/>
    <row r="1321" s="2" customFormat="1" x14ac:dyDescent="0.2"/>
    <row r="1322" s="2" customFormat="1" x14ac:dyDescent="0.2"/>
    <row r="1323" s="2" customFormat="1" x14ac:dyDescent="0.2"/>
    <row r="1324" s="2" customFormat="1" x14ac:dyDescent="0.2"/>
    <row r="1325" s="2" customFormat="1" x14ac:dyDescent="0.2"/>
    <row r="1326" s="2" customFormat="1" x14ac:dyDescent="0.2"/>
    <row r="1327" s="2" customFormat="1" x14ac:dyDescent="0.2"/>
    <row r="1328" s="2" customFormat="1" x14ac:dyDescent="0.2"/>
    <row r="1329" s="2" customFormat="1" x14ac:dyDescent="0.2"/>
    <row r="1330" s="2" customFormat="1" x14ac:dyDescent="0.2"/>
    <row r="1331" s="2" customFormat="1" x14ac:dyDescent="0.2"/>
    <row r="1332" s="2" customFormat="1" x14ac:dyDescent="0.2"/>
    <row r="1333" s="2" customFormat="1" x14ac:dyDescent="0.2"/>
    <row r="1334" s="2" customFormat="1" x14ac:dyDescent="0.2"/>
    <row r="1335" s="2" customFormat="1" x14ac:dyDescent="0.2"/>
    <row r="1336" s="2" customFormat="1" x14ac:dyDescent="0.2"/>
    <row r="1337" s="2" customFormat="1" x14ac:dyDescent="0.2"/>
    <row r="1338" s="2" customFormat="1" x14ac:dyDescent="0.2"/>
    <row r="1339" s="2" customFormat="1" x14ac:dyDescent="0.2"/>
    <row r="1340" s="2" customFormat="1" x14ac:dyDescent="0.2"/>
    <row r="1341" s="2" customFormat="1" x14ac:dyDescent="0.2"/>
    <row r="1342" s="2" customFormat="1" x14ac:dyDescent="0.2"/>
    <row r="1343" s="2" customFormat="1" x14ac:dyDescent="0.2"/>
    <row r="1344" s="2" customFormat="1" x14ac:dyDescent="0.2"/>
    <row r="1345" s="2" customFormat="1" x14ac:dyDescent="0.2"/>
    <row r="1346" s="2" customFormat="1" x14ac:dyDescent="0.2"/>
    <row r="1347" s="2" customFormat="1" x14ac:dyDescent="0.2"/>
    <row r="1348" s="2" customFormat="1" x14ac:dyDescent="0.2"/>
    <row r="1349" s="2" customFormat="1" x14ac:dyDescent="0.2"/>
    <row r="1350" s="2" customFormat="1" x14ac:dyDescent="0.2"/>
    <row r="1351" s="2" customFormat="1" x14ac:dyDescent="0.2"/>
    <row r="1352" s="2" customFormat="1" x14ac:dyDescent="0.2"/>
    <row r="1353" s="2" customFormat="1" x14ac:dyDescent="0.2"/>
    <row r="1354" s="2" customFormat="1" x14ac:dyDescent="0.2"/>
    <row r="1355" s="2" customFormat="1" x14ac:dyDescent="0.2"/>
    <row r="1356" s="2" customFormat="1" x14ac:dyDescent="0.2"/>
    <row r="1357" s="2" customFormat="1" x14ac:dyDescent="0.2"/>
    <row r="1358" s="2" customFormat="1" x14ac:dyDescent="0.2"/>
    <row r="1359" s="2" customFormat="1" x14ac:dyDescent="0.2"/>
    <row r="1360" s="2" customFormat="1" x14ac:dyDescent="0.2"/>
    <row r="1361" s="2" customFormat="1" x14ac:dyDescent="0.2"/>
    <row r="1362" s="2" customFormat="1" x14ac:dyDescent="0.2"/>
    <row r="1363" s="2" customFormat="1" x14ac:dyDescent="0.2"/>
    <row r="1364" s="2" customFormat="1" x14ac:dyDescent="0.2"/>
    <row r="1365" s="2" customFormat="1" x14ac:dyDescent="0.2"/>
    <row r="1366" s="2" customFormat="1" x14ac:dyDescent="0.2"/>
    <row r="1367" s="2" customFormat="1" x14ac:dyDescent="0.2"/>
    <row r="1368" s="2" customFormat="1" x14ac:dyDescent="0.2"/>
    <row r="1369" s="2" customFormat="1" x14ac:dyDescent="0.2"/>
    <row r="1370" s="2" customFormat="1" x14ac:dyDescent="0.2"/>
    <row r="1371" s="2" customFormat="1" x14ac:dyDescent="0.2"/>
    <row r="1372" s="2" customFormat="1" x14ac:dyDescent="0.2"/>
    <row r="1373" s="2" customFormat="1" x14ac:dyDescent="0.2"/>
    <row r="1374" s="2" customFormat="1" x14ac:dyDescent="0.2"/>
    <row r="1375" s="2" customFormat="1" x14ac:dyDescent="0.2"/>
    <row r="1376" s="2" customFormat="1" x14ac:dyDescent="0.2"/>
    <row r="1377" s="2" customFormat="1" x14ac:dyDescent="0.2"/>
    <row r="1378" s="2" customFormat="1" x14ac:dyDescent="0.2"/>
    <row r="1379" s="2" customFormat="1" x14ac:dyDescent="0.2"/>
    <row r="1380" s="2" customFormat="1" x14ac:dyDescent="0.2"/>
    <row r="1381" s="2" customFormat="1" x14ac:dyDescent="0.2"/>
    <row r="1382" s="2" customFormat="1" x14ac:dyDescent="0.2"/>
    <row r="1383" s="2" customFormat="1" x14ac:dyDescent="0.2"/>
    <row r="1384" s="2" customFormat="1" x14ac:dyDescent="0.2"/>
    <row r="1385" s="2" customFormat="1" x14ac:dyDescent="0.2"/>
    <row r="1386" s="2" customFormat="1" x14ac:dyDescent="0.2"/>
    <row r="1387" s="2" customFormat="1" x14ac:dyDescent="0.2"/>
    <row r="1388" s="2" customFormat="1" x14ac:dyDescent="0.2"/>
    <row r="1389" s="2" customFormat="1" x14ac:dyDescent="0.2"/>
    <row r="1390" s="2" customFormat="1" x14ac:dyDescent="0.2"/>
    <row r="1391" s="2" customFormat="1" x14ac:dyDescent="0.2"/>
    <row r="1392" s="2" customFormat="1" x14ac:dyDescent="0.2"/>
    <row r="1393" s="2" customFormat="1" x14ac:dyDescent="0.2"/>
    <row r="1394" s="2" customFormat="1" x14ac:dyDescent="0.2"/>
    <row r="1395" s="2" customFormat="1" x14ac:dyDescent="0.2"/>
    <row r="1396" s="2" customFormat="1" x14ac:dyDescent="0.2"/>
    <row r="1397" s="2" customFormat="1" x14ac:dyDescent="0.2"/>
    <row r="1398" s="2" customFormat="1" x14ac:dyDescent="0.2"/>
    <row r="1399" s="2" customFormat="1" x14ac:dyDescent="0.2"/>
    <row r="1400" s="2" customFormat="1" x14ac:dyDescent="0.2"/>
    <row r="1401" s="2" customFormat="1" x14ac:dyDescent="0.2"/>
    <row r="1402" s="2" customFormat="1" x14ac:dyDescent="0.2"/>
    <row r="1403" s="2" customFormat="1" x14ac:dyDescent="0.2"/>
    <row r="1404" s="2" customFormat="1" x14ac:dyDescent="0.2"/>
    <row r="1405" s="2" customFormat="1" x14ac:dyDescent="0.2"/>
    <row r="1406" s="2" customFormat="1" x14ac:dyDescent="0.2"/>
    <row r="1407" s="2" customFormat="1" x14ac:dyDescent="0.2"/>
    <row r="1408" s="2" customFormat="1" x14ac:dyDescent="0.2"/>
    <row r="1409" s="2" customFormat="1" x14ac:dyDescent="0.2"/>
    <row r="1410" s="2" customFormat="1" x14ac:dyDescent="0.2"/>
    <row r="1411" s="2" customFormat="1" x14ac:dyDescent="0.2"/>
    <row r="1412" s="2" customFormat="1" x14ac:dyDescent="0.2"/>
    <row r="1413" s="2" customFormat="1" x14ac:dyDescent="0.2"/>
    <row r="1414" s="2" customFormat="1" x14ac:dyDescent="0.2"/>
    <row r="1415" s="2" customFormat="1" x14ac:dyDescent="0.2"/>
    <row r="1416" s="2" customFormat="1" x14ac:dyDescent="0.2"/>
    <row r="1417" s="2" customFormat="1" x14ac:dyDescent="0.2"/>
    <row r="1418" s="2" customFormat="1" x14ac:dyDescent="0.2"/>
    <row r="1419" s="2" customFormat="1" x14ac:dyDescent="0.2"/>
    <row r="1420" s="2" customFormat="1" x14ac:dyDescent="0.2"/>
    <row r="1421" s="2" customFormat="1" x14ac:dyDescent="0.2"/>
    <row r="1422" s="2" customFormat="1" x14ac:dyDescent="0.2"/>
    <row r="1423" s="2" customFormat="1" x14ac:dyDescent="0.2"/>
    <row r="1424" s="2" customFormat="1" x14ac:dyDescent="0.2"/>
    <row r="1425" s="2" customFormat="1" x14ac:dyDescent="0.2"/>
    <row r="1426" s="2" customFormat="1" x14ac:dyDescent="0.2"/>
    <row r="1427" s="2" customFormat="1" x14ac:dyDescent="0.2"/>
    <row r="1428" s="2" customFormat="1" x14ac:dyDescent="0.2"/>
    <row r="1429" s="2" customFormat="1" x14ac:dyDescent="0.2"/>
    <row r="1430" s="2" customFormat="1" x14ac:dyDescent="0.2"/>
    <row r="1431" s="2" customFormat="1" x14ac:dyDescent="0.2"/>
    <row r="1432" s="2" customFormat="1" x14ac:dyDescent="0.2"/>
    <row r="1433" s="2" customFormat="1" x14ac:dyDescent="0.2"/>
    <row r="1434" s="2" customFormat="1" x14ac:dyDescent="0.2"/>
    <row r="1435" s="2" customFormat="1" x14ac:dyDescent="0.2"/>
    <row r="1436" s="2" customFormat="1" x14ac:dyDescent="0.2"/>
    <row r="1437" s="2" customFormat="1" x14ac:dyDescent="0.2"/>
    <row r="1438" s="2" customFormat="1" x14ac:dyDescent="0.2"/>
    <row r="1439" s="2" customFormat="1" x14ac:dyDescent="0.2"/>
    <row r="1440" s="2" customFormat="1" x14ac:dyDescent="0.2"/>
    <row r="1441" s="2" customFormat="1" x14ac:dyDescent="0.2"/>
    <row r="1442" s="2" customFormat="1" x14ac:dyDescent="0.2"/>
    <row r="1443" s="2" customFormat="1" x14ac:dyDescent="0.2"/>
    <row r="1444" s="2" customFormat="1" x14ac:dyDescent="0.2"/>
    <row r="1445" s="2" customFormat="1" x14ac:dyDescent="0.2"/>
    <row r="1446" s="2" customFormat="1" x14ac:dyDescent="0.2"/>
    <row r="1447" s="2" customFormat="1" x14ac:dyDescent="0.2"/>
    <row r="1448" s="2" customFormat="1" x14ac:dyDescent="0.2"/>
    <row r="1449" s="2" customFormat="1" x14ac:dyDescent="0.2"/>
    <row r="1450" s="2" customFormat="1" x14ac:dyDescent="0.2"/>
    <row r="1451" s="2" customFormat="1" x14ac:dyDescent="0.2"/>
    <row r="1452" s="2" customFormat="1" x14ac:dyDescent="0.2"/>
    <row r="1453" s="2" customFormat="1" x14ac:dyDescent="0.2"/>
    <row r="1454" s="2" customFormat="1" x14ac:dyDescent="0.2"/>
    <row r="1455" s="2" customFormat="1" x14ac:dyDescent="0.2"/>
    <row r="1456" s="2" customFormat="1" x14ac:dyDescent="0.2"/>
    <row r="1457" s="2" customFormat="1" x14ac:dyDescent="0.2"/>
    <row r="1458" s="2" customFormat="1" x14ac:dyDescent="0.2"/>
    <row r="1459" s="2" customFormat="1" x14ac:dyDescent="0.2"/>
    <row r="1460" s="2" customFormat="1" x14ac:dyDescent="0.2"/>
    <row r="1461" s="2" customFormat="1" x14ac:dyDescent="0.2"/>
    <row r="1462" s="2" customFormat="1" x14ac:dyDescent="0.2"/>
    <row r="1463" s="2" customFormat="1" x14ac:dyDescent="0.2"/>
    <row r="1464" s="2" customFormat="1" x14ac:dyDescent="0.2"/>
    <row r="1465" s="2" customFormat="1" x14ac:dyDescent="0.2"/>
    <row r="1466" s="2" customFormat="1" x14ac:dyDescent="0.2"/>
    <row r="1467" s="2" customFormat="1" x14ac:dyDescent="0.2"/>
    <row r="1468" s="2" customFormat="1" x14ac:dyDescent="0.2"/>
    <row r="1469" s="2" customFormat="1" x14ac:dyDescent="0.2"/>
    <row r="1470" s="2" customFormat="1" x14ac:dyDescent="0.2"/>
    <row r="1471" s="2" customFormat="1" x14ac:dyDescent="0.2"/>
    <row r="1472" s="2" customFormat="1" x14ac:dyDescent="0.2"/>
    <row r="1473" s="2" customFormat="1" x14ac:dyDescent="0.2"/>
    <row r="1474" s="2" customFormat="1" x14ac:dyDescent="0.2"/>
    <row r="1475" s="2" customFormat="1" x14ac:dyDescent="0.2"/>
    <row r="1476" s="2" customFormat="1" x14ac:dyDescent="0.2"/>
    <row r="1477" s="2" customFormat="1" x14ac:dyDescent="0.2"/>
    <row r="1478" s="2" customFormat="1" x14ac:dyDescent="0.2"/>
    <row r="1479" s="2" customFormat="1" x14ac:dyDescent="0.2"/>
    <row r="1480" s="2" customFormat="1" x14ac:dyDescent="0.2"/>
    <row r="1481" s="2" customFormat="1" x14ac:dyDescent="0.2"/>
    <row r="1482" s="2" customFormat="1" x14ac:dyDescent="0.2"/>
    <row r="1483" s="2" customFormat="1" x14ac:dyDescent="0.2"/>
    <row r="1484" s="2" customFormat="1" x14ac:dyDescent="0.2"/>
    <row r="1485" s="2" customFormat="1" x14ac:dyDescent="0.2"/>
    <row r="1486" s="2" customFormat="1" x14ac:dyDescent="0.2"/>
    <row r="1487" s="2" customFormat="1" x14ac:dyDescent="0.2"/>
    <row r="1488" s="2" customFormat="1" x14ac:dyDescent="0.2"/>
    <row r="1489" s="2" customFormat="1" x14ac:dyDescent="0.2"/>
    <row r="1490" s="2" customFormat="1" x14ac:dyDescent="0.2"/>
    <row r="1491" s="2" customFormat="1" x14ac:dyDescent="0.2"/>
    <row r="1492" s="2" customFormat="1" x14ac:dyDescent="0.2"/>
    <row r="1493" s="2" customFormat="1" x14ac:dyDescent="0.2"/>
    <row r="1494" s="2" customFormat="1" x14ac:dyDescent="0.2"/>
    <row r="1495" s="2" customFormat="1" x14ac:dyDescent="0.2"/>
    <row r="1496" s="2" customFormat="1" x14ac:dyDescent="0.2"/>
    <row r="1497" s="2" customFormat="1" x14ac:dyDescent="0.2"/>
    <row r="1498" s="2" customFormat="1" x14ac:dyDescent="0.2"/>
    <row r="1499" s="2" customFormat="1" x14ac:dyDescent="0.2"/>
    <row r="1500" s="2" customFormat="1" x14ac:dyDescent="0.2"/>
    <row r="1501" s="2" customFormat="1" x14ac:dyDescent="0.2"/>
    <row r="1502" s="2" customFormat="1" x14ac:dyDescent="0.2"/>
    <row r="1503" s="2" customFormat="1" x14ac:dyDescent="0.2"/>
    <row r="1504" s="2" customFormat="1" x14ac:dyDescent="0.2"/>
    <row r="1505" s="2" customFormat="1" x14ac:dyDescent="0.2"/>
    <row r="1506" s="2" customFormat="1" x14ac:dyDescent="0.2"/>
    <row r="1507" s="2" customFormat="1" x14ac:dyDescent="0.2"/>
    <row r="1508" s="2" customFormat="1" x14ac:dyDescent="0.2"/>
    <row r="1509" s="2" customFormat="1" x14ac:dyDescent="0.2"/>
    <row r="1510" s="2" customFormat="1" x14ac:dyDescent="0.2"/>
    <row r="1511" s="2" customFormat="1" x14ac:dyDescent="0.2"/>
    <row r="1512" s="2" customFormat="1" x14ac:dyDescent="0.2"/>
    <row r="1513" s="2" customFormat="1" x14ac:dyDescent="0.2"/>
    <row r="1514" s="2" customFormat="1" x14ac:dyDescent="0.2"/>
    <row r="1515" s="2" customFormat="1" x14ac:dyDescent="0.2"/>
    <row r="1516" s="2" customFormat="1" x14ac:dyDescent="0.2"/>
    <row r="1517" s="2" customFormat="1" x14ac:dyDescent="0.2"/>
    <row r="1518" s="2" customFormat="1" x14ac:dyDescent="0.2"/>
    <row r="1519" s="2" customFormat="1" x14ac:dyDescent="0.2"/>
    <row r="1520" s="2" customFormat="1" x14ac:dyDescent="0.2"/>
    <row r="1521" s="2" customFormat="1" x14ac:dyDescent="0.2"/>
    <row r="1522" s="2" customFormat="1" x14ac:dyDescent="0.2"/>
    <row r="1523" s="2" customFormat="1" x14ac:dyDescent="0.2"/>
    <row r="1524" s="2" customFormat="1" x14ac:dyDescent="0.2"/>
    <row r="1525" s="2" customFormat="1" x14ac:dyDescent="0.2"/>
    <row r="1526" s="2" customFormat="1" x14ac:dyDescent="0.2"/>
    <row r="1527" s="2" customFormat="1" x14ac:dyDescent="0.2"/>
    <row r="1528" s="2" customFormat="1" x14ac:dyDescent="0.2"/>
    <row r="1529" s="2" customFormat="1" x14ac:dyDescent="0.2"/>
    <row r="1530" s="2" customFormat="1" x14ac:dyDescent="0.2"/>
    <row r="1531" s="2" customFormat="1" x14ac:dyDescent="0.2"/>
    <row r="1532" s="2" customFormat="1" x14ac:dyDescent="0.2"/>
    <row r="1533" s="2" customFormat="1" x14ac:dyDescent="0.2"/>
    <row r="1534" s="2" customFormat="1" x14ac:dyDescent="0.2"/>
    <row r="1535" s="2" customFormat="1" x14ac:dyDescent="0.2"/>
    <row r="1536" s="2" customFormat="1" x14ac:dyDescent="0.2"/>
    <row r="1537" s="2" customFormat="1" x14ac:dyDescent="0.2"/>
    <row r="1538" s="2" customFormat="1" x14ac:dyDescent="0.2"/>
    <row r="1539" s="2" customFormat="1" x14ac:dyDescent="0.2"/>
    <row r="1540" s="2" customFormat="1" x14ac:dyDescent="0.2"/>
    <row r="1541" s="2" customFormat="1" x14ac:dyDescent="0.2"/>
    <row r="1542" s="2" customFormat="1" x14ac:dyDescent="0.2"/>
    <row r="1543" s="2" customFormat="1" x14ac:dyDescent="0.2"/>
    <row r="1544" s="2" customFormat="1" x14ac:dyDescent="0.2"/>
    <row r="1545" s="2" customFormat="1" x14ac:dyDescent="0.2"/>
    <row r="1546" s="2" customFormat="1" x14ac:dyDescent="0.2"/>
    <row r="1547" s="2" customFormat="1" x14ac:dyDescent="0.2"/>
    <row r="1548" s="2" customFormat="1" x14ac:dyDescent="0.2"/>
    <row r="1549" s="2" customFormat="1" x14ac:dyDescent="0.2"/>
    <row r="1550" s="2" customFormat="1" x14ac:dyDescent="0.2"/>
    <row r="1551" s="2" customFormat="1" x14ac:dyDescent="0.2"/>
    <row r="1552" s="2" customFormat="1" x14ac:dyDescent="0.2"/>
    <row r="1553" s="2" customFormat="1" x14ac:dyDescent="0.2"/>
    <row r="1554" s="2" customFormat="1" x14ac:dyDescent="0.2"/>
    <row r="1555" s="2" customFormat="1" x14ac:dyDescent="0.2"/>
    <row r="1556" s="2" customFormat="1" x14ac:dyDescent="0.2"/>
    <row r="1557" s="2" customFormat="1" x14ac:dyDescent="0.2"/>
    <row r="1558" s="2" customFormat="1" x14ac:dyDescent="0.2"/>
    <row r="1559" s="2" customFormat="1" x14ac:dyDescent="0.2"/>
    <row r="1560" s="2" customFormat="1" x14ac:dyDescent="0.2"/>
    <row r="1561" s="2" customFormat="1" x14ac:dyDescent="0.2"/>
    <row r="1562" s="2" customFormat="1" x14ac:dyDescent="0.2"/>
    <row r="1563" s="2" customFormat="1" x14ac:dyDescent="0.2"/>
    <row r="1564" s="2" customFormat="1" x14ac:dyDescent="0.2"/>
    <row r="1565" s="2" customFormat="1" x14ac:dyDescent="0.2"/>
    <row r="1566" s="2" customFormat="1" x14ac:dyDescent="0.2"/>
    <row r="1567" s="2" customFormat="1" x14ac:dyDescent="0.2"/>
    <row r="1568" s="2" customFormat="1" x14ac:dyDescent="0.2"/>
    <row r="1569" s="2" customFormat="1" x14ac:dyDescent="0.2"/>
    <row r="1570" s="2" customFormat="1" x14ac:dyDescent="0.2"/>
    <row r="1571" s="2" customFormat="1" x14ac:dyDescent="0.2"/>
    <row r="1572" s="2" customFormat="1" x14ac:dyDescent="0.2"/>
    <row r="1573" s="2" customFormat="1" x14ac:dyDescent="0.2"/>
    <row r="1574" s="2" customFormat="1" x14ac:dyDescent="0.2"/>
    <row r="1575" s="2" customFormat="1" x14ac:dyDescent="0.2"/>
    <row r="1576" s="2" customFormat="1" x14ac:dyDescent="0.2"/>
    <row r="1577" s="2" customFormat="1" x14ac:dyDescent="0.2"/>
    <row r="1578" s="2" customFormat="1" x14ac:dyDescent="0.2"/>
    <row r="1579" s="2" customFormat="1" x14ac:dyDescent="0.2"/>
    <row r="1580" s="2" customFormat="1" x14ac:dyDescent="0.2"/>
    <row r="1581" s="2" customFormat="1" x14ac:dyDescent="0.2"/>
    <row r="1582" s="2" customFormat="1" x14ac:dyDescent="0.2"/>
    <row r="1583" s="2" customFormat="1" x14ac:dyDescent="0.2"/>
    <row r="1584" s="2" customFormat="1" x14ac:dyDescent="0.2"/>
    <row r="1585" s="2" customFormat="1" x14ac:dyDescent="0.2"/>
    <row r="1586" s="2" customFormat="1" x14ac:dyDescent="0.2"/>
    <row r="1587" s="2" customFormat="1" x14ac:dyDescent="0.2"/>
    <row r="1588" s="2" customFormat="1" x14ac:dyDescent="0.2"/>
    <row r="1589" s="2" customFormat="1" x14ac:dyDescent="0.2"/>
    <row r="1590" s="2" customFormat="1" x14ac:dyDescent="0.2"/>
    <row r="1591" s="2" customFormat="1" x14ac:dyDescent="0.2"/>
    <row r="1592" s="2" customFormat="1" x14ac:dyDescent="0.2"/>
    <row r="1593" s="2" customFormat="1" x14ac:dyDescent="0.2"/>
    <row r="1594" s="2" customFormat="1" x14ac:dyDescent="0.2"/>
    <row r="1595" s="2" customFormat="1" x14ac:dyDescent="0.2"/>
    <row r="1596" s="2" customFormat="1" x14ac:dyDescent="0.2"/>
    <row r="1597" s="2" customFormat="1" x14ac:dyDescent="0.2"/>
    <row r="1598" s="2" customFormat="1" x14ac:dyDescent="0.2"/>
    <row r="1599" s="2" customFormat="1" x14ac:dyDescent="0.2"/>
    <row r="1600" s="2" customFormat="1" x14ac:dyDescent="0.2"/>
    <row r="1601" s="2" customFormat="1" x14ac:dyDescent="0.2"/>
    <row r="1602" s="2" customFormat="1" x14ac:dyDescent="0.2"/>
    <row r="1603" s="2" customFormat="1" x14ac:dyDescent="0.2"/>
    <row r="1604" s="2" customFormat="1" x14ac:dyDescent="0.2"/>
    <row r="1605" s="2" customFormat="1" x14ac:dyDescent="0.2"/>
    <row r="1606" s="2" customFormat="1" x14ac:dyDescent="0.2"/>
    <row r="1607" s="2" customFormat="1" x14ac:dyDescent="0.2"/>
    <row r="1608" s="2" customFormat="1" x14ac:dyDescent="0.2"/>
    <row r="1609" s="2" customFormat="1" x14ac:dyDescent="0.2"/>
    <row r="1610" s="2" customFormat="1" x14ac:dyDescent="0.2"/>
    <row r="1611" s="2" customFormat="1" x14ac:dyDescent="0.2"/>
    <row r="1612" s="2" customFormat="1" x14ac:dyDescent="0.2"/>
    <row r="1613" s="2" customFormat="1" x14ac:dyDescent="0.2"/>
    <row r="1614" s="2" customFormat="1" x14ac:dyDescent="0.2"/>
    <row r="1615" s="2" customFormat="1" x14ac:dyDescent="0.2"/>
    <row r="1616" s="2" customFormat="1" x14ac:dyDescent="0.2"/>
    <row r="1617" s="2" customFormat="1" x14ac:dyDescent="0.2"/>
    <row r="1618" s="2" customFormat="1" x14ac:dyDescent="0.2"/>
    <row r="1619" s="2" customFormat="1" x14ac:dyDescent="0.2"/>
    <row r="1620" s="2" customFormat="1" x14ac:dyDescent="0.2"/>
    <row r="1621" s="2" customFormat="1" x14ac:dyDescent="0.2"/>
    <row r="1622" s="2" customFormat="1" x14ac:dyDescent="0.2"/>
    <row r="1623" s="2" customFormat="1" x14ac:dyDescent="0.2"/>
    <row r="1624" s="2" customFormat="1" x14ac:dyDescent="0.2"/>
    <row r="1625" s="2" customFormat="1" x14ac:dyDescent="0.2"/>
    <row r="1626" s="2" customFormat="1" x14ac:dyDescent="0.2"/>
    <row r="1627" s="2" customFormat="1" x14ac:dyDescent="0.2"/>
    <row r="1628" s="2" customFormat="1" x14ac:dyDescent="0.2"/>
    <row r="1629" s="2" customFormat="1" x14ac:dyDescent="0.2"/>
    <row r="1630" s="2" customFormat="1" x14ac:dyDescent="0.2"/>
    <row r="1631" s="2" customFormat="1" x14ac:dyDescent="0.2"/>
    <row r="1632" s="2" customFormat="1" x14ac:dyDescent="0.2"/>
    <row r="1633" s="2" customFormat="1" x14ac:dyDescent="0.2"/>
    <row r="1634" s="2" customFormat="1" x14ac:dyDescent="0.2"/>
    <row r="1635" s="2" customFormat="1" x14ac:dyDescent="0.2"/>
    <row r="1636" s="2" customFormat="1" x14ac:dyDescent="0.2"/>
    <row r="1637" s="2" customFormat="1" x14ac:dyDescent="0.2"/>
    <row r="1638" s="2" customFormat="1" x14ac:dyDescent="0.2"/>
    <row r="1639" s="2" customFormat="1" x14ac:dyDescent="0.2"/>
    <row r="1640" s="2" customFormat="1" x14ac:dyDescent="0.2"/>
    <row r="1641" s="2" customFormat="1" x14ac:dyDescent="0.2"/>
    <row r="1642" s="2" customFormat="1" x14ac:dyDescent="0.2"/>
    <row r="1643" s="2" customFormat="1" x14ac:dyDescent="0.2"/>
    <row r="1644" s="2" customFormat="1" x14ac:dyDescent="0.2"/>
    <row r="1645" s="2" customFormat="1" x14ac:dyDescent="0.2"/>
    <row r="1646" s="2" customFormat="1" x14ac:dyDescent="0.2"/>
    <row r="1647" s="2" customFormat="1" x14ac:dyDescent="0.2"/>
    <row r="1648" s="2" customFormat="1" x14ac:dyDescent="0.2"/>
    <row r="1649" s="2" customFormat="1" x14ac:dyDescent="0.2"/>
    <row r="1650" s="2" customFormat="1" x14ac:dyDescent="0.2"/>
    <row r="1651" s="2" customFormat="1" x14ac:dyDescent="0.2"/>
    <row r="1652" s="2" customFormat="1" x14ac:dyDescent="0.2"/>
    <row r="1653" s="2" customFormat="1" x14ac:dyDescent="0.2"/>
    <row r="1654" s="2" customFormat="1" x14ac:dyDescent="0.2"/>
    <row r="1655" s="2" customFormat="1" x14ac:dyDescent="0.2"/>
    <row r="1656" s="2" customFormat="1" x14ac:dyDescent="0.2"/>
    <row r="1657" s="2" customFormat="1" x14ac:dyDescent="0.2"/>
    <row r="1658" s="2" customFormat="1" x14ac:dyDescent="0.2"/>
    <row r="1659" s="2" customFormat="1" x14ac:dyDescent="0.2"/>
    <row r="1660" s="2" customFormat="1" x14ac:dyDescent="0.2"/>
    <row r="1661" s="2" customFormat="1" x14ac:dyDescent="0.2"/>
    <row r="1662" s="2" customFormat="1" x14ac:dyDescent="0.2"/>
    <row r="1663" s="2" customFormat="1" x14ac:dyDescent="0.2"/>
    <row r="1664" s="2" customFormat="1" x14ac:dyDescent="0.2"/>
    <row r="1665" s="2" customFormat="1" x14ac:dyDescent="0.2"/>
    <row r="1666" s="2" customFormat="1" x14ac:dyDescent="0.2"/>
    <row r="1667" s="2" customFormat="1" x14ac:dyDescent="0.2"/>
    <row r="1668" s="2" customFormat="1" x14ac:dyDescent="0.2"/>
    <row r="1669" s="2" customFormat="1" x14ac:dyDescent="0.2"/>
    <row r="1670" s="2" customFormat="1" x14ac:dyDescent="0.2"/>
    <row r="1671" s="2" customFormat="1" x14ac:dyDescent="0.2"/>
    <row r="1672" s="2" customFormat="1" x14ac:dyDescent="0.2"/>
    <row r="1673" s="2" customFormat="1" x14ac:dyDescent="0.2"/>
    <row r="1674" s="2" customFormat="1" x14ac:dyDescent="0.2"/>
    <row r="1675" s="2" customFormat="1" x14ac:dyDescent="0.2"/>
    <row r="1676" s="2" customFormat="1" x14ac:dyDescent="0.2"/>
    <row r="1677" s="2" customFormat="1" x14ac:dyDescent="0.2"/>
    <row r="1678" s="2" customFormat="1" x14ac:dyDescent="0.2"/>
    <row r="1679" s="2" customFormat="1" x14ac:dyDescent="0.2"/>
    <row r="1680" s="2" customFormat="1" x14ac:dyDescent="0.2"/>
    <row r="1681" s="2" customFormat="1" x14ac:dyDescent="0.2"/>
    <row r="1682" s="2" customFormat="1" x14ac:dyDescent="0.2"/>
    <row r="1683" s="2" customFormat="1" x14ac:dyDescent="0.2"/>
    <row r="1684" s="2" customFormat="1" x14ac:dyDescent="0.2"/>
    <row r="1685" s="2" customFormat="1" x14ac:dyDescent="0.2"/>
    <row r="1686" s="2" customFormat="1" x14ac:dyDescent="0.2"/>
    <row r="1687" s="2" customFormat="1" x14ac:dyDescent="0.2"/>
    <row r="1688" s="2" customFormat="1" x14ac:dyDescent="0.2"/>
    <row r="1689" s="2" customFormat="1" x14ac:dyDescent="0.2"/>
    <row r="1690" s="2" customFormat="1" x14ac:dyDescent="0.2"/>
    <row r="1691" s="2" customFormat="1" x14ac:dyDescent="0.2"/>
    <row r="1692" s="2" customFormat="1" x14ac:dyDescent="0.2"/>
    <row r="1693" s="2" customFormat="1" x14ac:dyDescent="0.2"/>
    <row r="1694" s="2" customFormat="1" x14ac:dyDescent="0.2"/>
    <row r="1695" s="2" customFormat="1" x14ac:dyDescent="0.2"/>
    <row r="1696" s="2" customFormat="1" x14ac:dyDescent="0.2"/>
    <row r="1697" s="2" customFormat="1" x14ac:dyDescent="0.2"/>
    <row r="1698" s="2" customFormat="1" x14ac:dyDescent="0.2"/>
    <row r="1699" s="2" customFormat="1" x14ac:dyDescent="0.2"/>
    <row r="1700" s="2" customFormat="1" x14ac:dyDescent="0.2"/>
    <row r="1701" s="2" customFormat="1" x14ac:dyDescent="0.2"/>
    <row r="1702" s="2" customFormat="1" x14ac:dyDescent="0.2"/>
    <row r="1703" s="2" customFormat="1" x14ac:dyDescent="0.2"/>
    <row r="1704" s="2" customFormat="1" x14ac:dyDescent="0.2"/>
    <row r="1705" s="2" customFormat="1" x14ac:dyDescent="0.2"/>
    <row r="1706" s="2" customFormat="1" x14ac:dyDescent="0.2"/>
    <row r="1707" s="2" customFormat="1" x14ac:dyDescent="0.2"/>
    <row r="1708" s="2" customFormat="1" x14ac:dyDescent="0.2"/>
    <row r="1709" s="2" customFormat="1" x14ac:dyDescent="0.2"/>
    <row r="1710" s="2" customFormat="1" x14ac:dyDescent="0.2"/>
    <row r="1711" s="2" customFormat="1" x14ac:dyDescent="0.2"/>
    <row r="1712" s="2" customFormat="1" x14ac:dyDescent="0.2"/>
    <row r="1713" s="2" customFormat="1" x14ac:dyDescent="0.2"/>
    <row r="1714" s="2" customFormat="1" x14ac:dyDescent="0.2"/>
    <row r="1715" s="2" customFormat="1" x14ac:dyDescent="0.2"/>
    <row r="1716" s="2" customFormat="1" x14ac:dyDescent="0.2"/>
    <row r="1717" s="2" customFormat="1" x14ac:dyDescent="0.2"/>
    <row r="1718" s="2" customFormat="1" x14ac:dyDescent="0.2"/>
    <row r="1719" s="2" customFormat="1" x14ac:dyDescent="0.2"/>
    <row r="1720" s="2" customFormat="1" x14ac:dyDescent="0.2"/>
    <row r="1721" s="2" customFormat="1" x14ac:dyDescent="0.2"/>
    <row r="1722" s="2" customFormat="1" x14ac:dyDescent="0.2"/>
    <row r="1723" s="2" customFormat="1" x14ac:dyDescent="0.2"/>
    <row r="1724" s="2" customFormat="1" x14ac:dyDescent="0.2"/>
    <row r="1725" s="2" customFormat="1" x14ac:dyDescent="0.2"/>
    <row r="1726" s="2" customFormat="1" x14ac:dyDescent="0.2"/>
    <row r="1727" s="2" customFormat="1" x14ac:dyDescent="0.2"/>
    <row r="1728" s="2" customFormat="1" x14ac:dyDescent="0.2"/>
    <row r="1729" s="2" customFormat="1" x14ac:dyDescent="0.2"/>
    <row r="1730" s="2" customFormat="1" x14ac:dyDescent="0.2"/>
    <row r="1731" s="2" customFormat="1" x14ac:dyDescent="0.2"/>
    <row r="1732" s="2" customFormat="1" x14ac:dyDescent="0.2"/>
    <row r="1733" s="2" customFormat="1" x14ac:dyDescent="0.2"/>
    <row r="1734" s="2" customFormat="1" x14ac:dyDescent="0.2"/>
    <row r="1735" s="2" customFormat="1" x14ac:dyDescent="0.2"/>
    <row r="1736" s="2" customFormat="1" x14ac:dyDescent="0.2"/>
    <row r="1737" s="2" customFormat="1" x14ac:dyDescent="0.2"/>
    <row r="1738" s="2" customFormat="1" x14ac:dyDescent="0.2"/>
    <row r="1739" s="2" customFormat="1" x14ac:dyDescent="0.2"/>
    <row r="1740" s="2" customFormat="1" x14ac:dyDescent="0.2"/>
    <row r="1741" s="2" customFormat="1" x14ac:dyDescent="0.2"/>
    <row r="1742" s="2" customFormat="1" x14ac:dyDescent="0.2"/>
    <row r="1743" s="2" customFormat="1" x14ac:dyDescent="0.2"/>
    <row r="1744" s="2" customFormat="1" x14ac:dyDescent="0.2"/>
    <row r="1745" s="2" customFormat="1" x14ac:dyDescent="0.2"/>
    <row r="1746" s="2" customFormat="1" x14ac:dyDescent="0.2"/>
    <row r="1747" s="2" customFormat="1" x14ac:dyDescent="0.2"/>
    <row r="1748" s="2" customFormat="1" x14ac:dyDescent="0.2"/>
    <row r="1749" s="2" customFormat="1" x14ac:dyDescent="0.2"/>
    <row r="1750" s="2" customFormat="1" x14ac:dyDescent="0.2"/>
    <row r="1751" s="2" customFormat="1" x14ac:dyDescent="0.2"/>
    <row r="1752" s="2" customFormat="1" x14ac:dyDescent="0.2"/>
    <row r="1753" s="2" customFormat="1" x14ac:dyDescent="0.2"/>
    <row r="1754" s="2" customFormat="1" x14ac:dyDescent="0.2"/>
    <row r="1755" s="2" customFormat="1" x14ac:dyDescent="0.2"/>
    <row r="1756" s="2" customFormat="1" x14ac:dyDescent="0.2"/>
    <row r="1757" s="2" customFormat="1" x14ac:dyDescent="0.2"/>
    <row r="1758" s="2" customFormat="1" x14ac:dyDescent="0.2"/>
    <row r="1759" s="2" customFormat="1" x14ac:dyDescent="0.2"/>
    <row r="1760" s="2" customFormat="1" x14ac:dyDescent="0.2"/>
    <row r="1761" s="2" customFormat="1" x14ac:dyDescent="0.2"/>
    <row r="1762" s="2" customFormat="1" x14ac:dyDescent="0.2"/>
    <row r="1763" s="2" customFormat="1" x14ac:dyDescent="0.2"/>
    <row r="1764" s="2" customFormat="1" x14ac:dyDescent="0.2"/>
    <row r="1765" s="2" customFormat="1" x14ac:dyDescent="0.2"/>
    <row r="1766" s="2" customFormat="1" x14ac:dyDescent="0.2"/>
    <row r="1767" s="2" customFormat="1" x14ac:dyDescent="0.2"/>
    <row r="1768" s="2" customFormat="1" x14ac:dyDescent="0.2"/>
    <row r="1769" s="2" customFormat="1" x14ac:dyDescent="0.2"/>
    <row r="1770" s="2" customFormat="1" x14ac:dyDescent="0.2"/>
    <row r="1771" s="2" customFormat="1" x14ac:dyDescent="0.2"/>
    <row r="1772" s="2" customFormat="1" x14ac:dyDescent="0.2"/>
    <row r="1773" s="2" customFormat="1" x14ac:dyDescent="0.2"/>
    <row r="1774" s="2" customFormat="1" x14ac:dyDescent="0.2"/>
    <row r="1775" s="2" customFormat="1" x14ac:dyDescent="0.2"/>
    <row r="1776" s="2" customFormat="1" x14ac:dyDescent="0.2"/>
    <row r="1777" s="2" customFormat="1" x14ac:dyDescent="0.2"/>
    <row r="1778" s="2" customFormat="1" x14ac:dyDescent="0.2"/>
    <row r="1779" s="2" customFormat="1" x14ac:dyDescent="0.2"/>
    <row r="1780" s="2" customFormat="1" x14ac:dyDescent="0.2"/>
    <row r="1781" s="2" customFormat="1" x14ac:dyDescent="0.2"/>
    <row r="1782" s="2" customFormat="1" x14ac:dyDescent="0.2"/>
    <row r="1783" s="2" customFormat="1" x14ac:dyDescent="0.2"/>
    <row r="1784" s="2" customFormat="1" x14ac:dyDescent="0.2"/>
    <row r="1785" s="2" customFormat="1" x14ac:dyDescent="0.2"/>
    <row r="1786" s="2" customFormat="1" x14ac:dyDescent="0.2"/>
    <row r="1787" s="2" customFormat="1" x14ac:dyDescent="0.2"/>
    <row r="1788" s="2" customFormat="1" x14ac:dyDescent="0.2"/>
    <row r="1789" s="2" customFormat="1" x14ac:dyDescent="0.2"/>
    <row r="1790" s="2" customFormat="1" x14ac:dyDescent="0.2"/>
    <row r="1791" s="2" customFormat="1" x14ac:dyDescent="0.2"/>
    <row r="1792" s="2" customFormat="1" x14ac:dyDescent="0.2"/>
    <row r="1793" s="2" customFormat="1" x14ac:dyDescent="0.2"/>
    <row r="1794" s="2" customFormat="1" x14ac:dyDescent="0.2"/>
    <row r="1795" s="2" customFormat="1" x14ac:dyDescent="0.2"/>
    <row r="1796" s="2" customFormat="1" x14ac:dyDescent="0.2"/>
    <row r="1797" s="2" customFormat="1" x14ac:dyDescent="0.2"/>
    <row r="1798" s="2" customFormat="1" x14ac:dyDescent="0.2"/>
    <row r="1799" s="2" customFormat="1" x14ac:dyDescent="0.2"/>
    <row r="1800" s="2" customFormat="1" x14ac:dyDescent="0.2"/>
    <row r="1801" s="2" customFormat="1" x14ac:dyDescent="0.2"/>
    <row r="1802" s="2" customFormat="1" x14ac:dyDescent="0.2"/>
    <row r="1803" s="2" customFormat="1" x14ac:dyDescent="0.2"/>
    <row r="1804" s="2" customFormat="1" x14ac:dyDescent="0.2"/>
    <row r="1805" s="2" customFormat="1" x14ac:dyDescent="0.2"/>
    <row r="1806" s="2" customFormat="1" x14ac:dyDescent="0.2"/>
    <row r="1807" s="2" customFormat="1" x14ac:dyDescent="0.2"/>
    <row r="1808" s="2" customFormat="1" x14ac:dyDescent="0.2"/>
    <row r="1809" s="2" customFormat="1" x14ac:dyDescent="0.2"/>
    <row r="1810" s="2" customFormat="1" x14ac:dyDescent="0.2"/>
    <row r="1811" s="2" customFormat="1" x14ac:dyDescent="0.2"/>
    <row r="1812" s="2" customFormat="1" x14ac:dyDescent="0.2"/>
    <row r="1813" s="2" customFormat="1" x14ac:dyDescent="0.2"/>
    <row r="1814" s="2" customFormat="1" x14ac:dyDescent="0.2"/>
    <row r="1815" s="2" customFormat="1" x14ac:dyDescent="0.2"/>
    <row r="1816" s="2" customFormat="1" x14ac:dyDescent="0.2"/>
    <row r="1817" s="2" customFormat="1" x14ac:dyDescent="0.2"/>
    <row r="1818" s="2" customFormat="1" x14ac:dyDescent="0.2"/>
    <row r="1819" s="2" customFormat="1" x14ac:dyDescent="0.2"/>
    <row r="1820" s="2" customFormat="1" x14ac:dyDescent="0.2"/>
    <row r="1821" s="2" customFormat="1" x14ac:dyDescent="0.2"/>
    <row r="1822" s="2" customFormat="1" x14ac:dyDescent="0.2"/>
    <row r="1823" s="2" customFormat="1" x14ac:dyDescent="0.2"/>
    <row r="1824" s="2" customFormat="1" x14ac:dyDescent="0.2"/>
    <row r="1825" s="2" customFormat="1" x14ac:dyDescent="0.2"/>
    <row r="1826" s="2" customFormat="1" x14ac:dyDescent="0.2"/>
    <row r="1827" s="2" customFormat="1" x14ac:dyDescent="0.2"/>
    <row r="1828" s="2" customFormat="1" x14ac:dyDescent="0.2"/>
    <row r="1829" s="2" customFormat="1" x14ac:dyDescent="0.2"/>
    <row r="1830" s="2" customFormat="1" x14ac:dyDescent="0.2"/>
    <row r="1831" s="2" customFormat="1" x14ac:dyDescent="0.2"/>
    <row r="1832" s="2" customFormat="1" x14ac:dyDescent="0.2"/>
    <row r="1833" s="2" customFormat="1" x14ac:dyDescent="0.2"/>
    <row r="1834" s="2" customFormat="1" x14ac:dyDescent="0.2"/>
    <row r="1835" s="2" customFormat="1" x14ac:dyDescent="0.2"/>
    <row r="1836" s="2" customFormat="1" x14ac:dyDescent="0.2"/>
    <row r="1837" s="2" customFormat="1" x14ac:dyDescent="0.2"/>
    <row r="1838" s="2" customFormat="1" x14ac:dyDescent="0.2"/>
    <row r="1839" s="2" customFormat="1" x14ac:dyDescent="0.2"/>
    <row r="1840" s="2" customFormat="1" x14ac:dyDescent="0.2"/>
    <row r="1841" s="2" customFormat="1" x14ac:dyDescent="0.2"/>
    <row r="1842" s="2" customFormat="1" x14ac:dyDescent="0.2"/>
    <row r="1843" s="2" customFormat="1" x14ac:dyDescent="0.2"/>
    <row r="1844" s="2" customFormat="1" x14ac:dyDescent="0.2"/>
    <row r="1845" s="2" customFormat="1" x14ac:dyDescent="0.2"/>
    <row r="1846" s="2" customFormat="1" x14ac:dyDescent="0.2"/>
    <row r="1847" s="2" customFormat="1" x14ac:dyDescent="0.2"/>
    <row r="1848" s="2" customFormat="1" x14ac:dyDescent="0.2"/>
    <row r="1849" s="2" customFormat="1" x14ac:dyDescent="0.2"/>
    <row r="1850" s="2" customFormat="1" x14ac:dyDescent="0.2"/>
    <row r="1851" s="2" customFormat="1" x14ac:dyDescent="0.2"/>
    <row r="1852" s="2" customFormat="1" x14ac:dyDescent="0.2"/>
    <row r="1853" s="2" customFormat="1" x14ac:dyDescent="0.2"/>
    <row r="1854" s="2" customFormat="1" x14ac:dyDescent="0.2"/>
    <row r="1855" s="2" customFormat="1" x14ac:dyDescent="0.2"/>
    <row r="1856" s="2" customFormat="1" x14ac:dyDescent="0.2"/>
    <row r="1857" s="2" customFormat="1" x14ac:dyDescent="0.2"/>
    <row r="1858" s="2" customFormat="1" x14ac:dyDescent="0.2"/>
    <row r="1859" s="2" customFormat="1" x14ac:dyDescent="0.2"/>
    <row r="1860" s="2" customFormat="1" x14ac:dyDescent="0.2"/>
    <row r="1861" s="2" customFormat="1" x14ac:dyDescent="0.2"/>
    <row r="1862" s="2" customFormat="1" x14ac:dyDescent="0.2"/>
    <row r="1863" s="2" customFormat="1" x14ac:dyDescent="0.2"/>
    <row r="1864" s="2" customFormat="1" x14ac:dyDescent="0.2"/>
    <row r="1865" s="2" customFormat="1" x14ac:dyDescent="0.2"/>
    <row r="1866" s="2" customFormat="1" x14ac:dyDescent="0.2"/>
    <row r="1867" s="2" customFormat="1" x14ac:dyDescent="0.2"/>
    <row r="1868" s="2" customFormat="1" x14ac:dyDescent="0.2"/>
    <row r="1869" s="2" customFormat="1" x14ac:dyDescent="0.2"/>
    <row r="1870" s="2" customFormat="1" x14ac:dyDescent="0.2"/>
    <row r="1871" s="2" customFormat="1" x14ac:dyDescent="0.2"/>
    <row r="1872" s="2" customFormat="1" x14ac:dyDescent="0.2"/>
    <row r="1873" s="2" customFormat="1" x14ac:dyDescent="0.2"/>
    <row r="1874" s="2" customFormat="1" x14ac:dyDescent="0.2"/>
    <row r="1875" s="2" customFormat="1" x14ac:dyDescent="0.2"/>
    <row r="1876" s="2" customFormat="1" x14ac:dyDescent="0.2"/>
    <row r="1877" s="2" customFormat="1" x14ac:dyDescent="0.2"/>
    <row r="1878" s="2" customFormat="1" x14ac:dyDescent="0.2"/>
    <row r="1879" s="2" customFormat="1" x14ac:dyDescent="0.2"/>
    <row r="1880" s="2" customFormat="1" x14ac:dyDescent="0.2"/>
    <row r="1881" s="2" customFormat="1" x14ac:dyDescent="0.2"/>
    <row r="1882" s="2" customFormat="1" x14ac:dyDescent="0.2"/>
    <row r="1883" s="2" customFormat="1" x14ac:dyDescent="0.2"/>
    <row r="1884" s="2" customFormat="1" x14ac:dyDescent="0.2"/>
    <row r="1885" s="2" customFormat="1" x14ac:dyDescent="0.2"/>
    <row r="1886" s="2" customFormat="1" x14ac:dyDescent="0.2"/>
    <row r="1887" s="2" customFormat="1" x14ac:dyDescent="0.2"/>
    <row r="1888" s="2" customFormat="1" x14ac:dyDescent="0.2"/>
    <row r="1889" s="2" customFormat="1" x14ac:dyDescent="0.2"/>
    <row r="1890" s="2" customFormat="1" x14ac:dyDescent="0.2"/>
    <row r="1891" s="2" customFormat="1" x14ac:dyDescent="0.2"/>
    <row r="1892" s="2" customFormat="1" x14ac:dyDescent="0.2"/>
    <row r="1893" s="2" customFormat="1" x14ac:dyDescent="0.2"/>
    <row r="1894" s="2" customFormat="1" x14ac:dyDescent="0.2"/>
    <row r="1895" s="2" customFormat="1" x14ac:dyDescent="0.2"/>
    <row r="1896" s="2" customFormat="1" x14ac:dyDescent="0.2"/>
    <row r="1897" s="2" customFormat="1" x14ac:dyDescent="0.2"/>
    <row r="1898" s="2" customFormat="1" x14ac:dyDescent="0.2"/>
    <row r="1899" s="2" customFormat="1" x14ac:dyDescent="0.2"/>
    <row r="1900" s="2" customFormat="1" x14ac:dyDescent="0.2"/>
    <row r="1901" s="2" customFormat="1" x14ac:dyDescent="0.2"/>
    <row r="1902" s="2" customFormat="1" x14ac:dyDescent="0.2"/>
    <row r="1903" s="2" customFormat="1" x14ac:dyDescent="0.2"/>
    <row r="1904" s="2" customFormat="1" x14ac:dyDescent="0.2"/>
    <row r="1905" s="2" customFormat="1" x14ac:dyDescent="0.2"/>
    <row r="1906" s="2" customFormat="1" x14ac:dyDescent="0.2"/>
    <row r="1907" s="2" customFormat="1" x14ac:dyDescent="0.2"/>
    <row r="1908" s="2" customFormat="1" x14ac:dyDescent="0.2"/>
    <row r="1909" s="2" customFormat="1" x14ac:dyDescent="0.2"/>
    <row r="1910" s="2" customFormat="1" x14ac:dyDescent="0.2"/>
    <row r="1911" s="2" customFormat="1" x14ac:dyDescent="0.2"/>
    <row r="1912" s="2" customFormat="1" x14ac:dyDescent="0.2"/>
    <row r="1913" s="2" customFormat="1" x14ac:dyDescent="0.2"/>
    <row r="1914" s="2" customFormat="1" x14ac:dyDescent="0.2"/>
    <row r="1915" s="2" customFormat="1" x14ac:dyDescent="0.2"/>
    <row r="1916" s="2" customFormat="1" x14ac:dyDescent="0.2"/>
    <row r="1917" s="2" customFormat="1" x14ac:dyDescent="0.2"/>
    <row r="1918" s="2" customFormat="1" x14ac:dyDescent="0.2"/>
    <row r="1919" s="2" customFormat="1" x14ac:dyDescent="0.2"/>
    <row r="1920" s="2" customFormat="1" x14ac:dyDescent="0.2"/>
    <row r="1921" s="2" customFormat="1" x14ac:dyDescent="0.2"/>
    <row r="1922" s="2" customFormat="1" x14ac:dyDescent="0.2"/>
    <row r="1923" s="2" customFormat="1" x14ac:dyDescent="0.2"/>
    <row r="1924" s="2" customFormat="1" x14ac:dyDescent="0.2"/>
    <row r="1925" s="2" customFormat="1" x14ac:dyDescent="0.2"/>
    <row r="1926" s="2" customFormat="1" x14ac:dyDescent="0.2"/>
    <row r="1927" s="2" customFormat="1" x14ac:dyDescent="0.2"/>
    <row r="1928" s="2" customFormat="1" x14ac:dyDescent="0.2"/>
    <row r="1929" s="2" customFormat="1" x14ac:dyDescent="0.2"/>
    <row r="1930" s="2" customFormat="1" x14ac:dyDescent="0.2"/>
    <row r="1931" s="2" customFormat="1" x14ac:dyDescent="0.2"/>
    <row r="1932" s="2" customFormat="1" x14ac:dyDescent="0.2"/>
    <row r="1933" s="2" customFormat="1" x14ac:dyDescent="0.2"/>
    <row r="1934" s="2" customFormat="1" x14ac:dyDescent="0.2"/>
    <row r="1935" s="2" customFormat="1" x14ac:dyDescent="0.2"/>
    <row r="1936" s="2" customFormat="1" x14ac:dyDescent="0.2"/>
    <row r="1937" s="2" customFormat="1" x14ac:dyDescent="0.2"/>
    <row r="1938" s="2" customFormat="1" x14ac:dyDescent="0.2"/>
    <row r="1939" s="2" customFormat="1" x14ac:dyDescent="0.2"/>
    <row r="1940" s="2" customFormat="1" x14ac:dyDescent="0.2"/>
    <row r="1941" s="2" customFormat="1" x14ac:dyDescent="0.2"/>
    <row r="1942" s="2" customFormat="1" x14ac:dyDescent="0.2"/>
    <row r="1943" s="2" customFormat="1" x14ac:dyDescent="0.2"/>
    <row r="1944" s="2" customFormat="1" x14ac:dyDescent="0.2"/>
    <row r="1945" s="2" customFormat="1" x14ac:dyDescent="0.2"/>
    <row r="1946" s="2" customFormat="1" x14ac:dyDescent="0.2"/>
    <row r="1947" s="2" customFormat="1" x14ac:dyDescent="0.2"/>
    <row r="1948" s="2" customFormat="1" x14ac:dyDescent="0.2"/>
    <row r="1949" s="2" customFormat="1" x14ac:dyDescent="0.2"/>
    <row r="1950" s="2" customFormat="1" x14ac:dyDescent="0.2"/>
    <row r="1951" s="2" customFormat="1" x14ac:dyDescent="0.2"/>
    <row r="1952" s="2" customFormat="1" x14ac:dyDescent="0.2"/>
    <row r="1953" s="2" customFormat="1" x14ac:dyDescent="0.2"/>
    <row r="1954" s="2" customFormat="1" x14ac:dyDescent="0.2"/>
    <row r="1955" s="2" customFormat="1" x14ac:dyDescent="0.2"/>
    <row r="1956" s="2" customFormat="1" x14ac:dyDescent="0.2"/>
    <row r="1957" s="2" customFormat="1" x14ac:dyDescent="0.2"/>
    <row r="1958" s="2" customFormat="1" x14ac:dyDescent="0.2"/>
    <row r="1959" s="2" customFormat="1" x14ac:dyDescent="0.2"/>
    <row r="1960" s="2" customFormat="1" x14ac:dyDescent="0.2"/>
    <row r="1961" s="2" customFormat="1" x14ac:dyDescent="0.2"/>
    <row r="1962" s="2" customFormat="1" x14ac:dyDescent="0.2"/>
    <row r="1963" s="2" customFormat="1" x14ac:dyDescent="0.2"/>
    <row r="1964" s="2" customFormat="1" x14ac:dyDescent="0.2"/>
    <row r="1965" s="2" customFormat="1" x14ac:dyDescent="0.2"/>
    <row r="1966" s="2" customFormat="1" x14ac:dyDescent="0.2"/>
    <row r="1967" s="2" customFormat="1" x14ac:dyDescent="0.2"/>
    <row r="1968" s="2" customFormat="1" x14ac:dyDescent="0.2"/>
    <row r="1969" s="2" customFormat="1" x14ac:dyDescent="0.2"/>
    <row r="1970" s="2" customFormat="1" x14ac:dyDescent="0.2"/>
    <row r="1971" s="2" customFormat="1" x14ac:dyDescent="0.2"/>
    <row r="1972" s="2" customFormat="1" x14ac:dyDescent="0.2"/>
    <row r="1973" s="2" customFormat="1" x14ac:dyDescent="0.2"/>
    <row r="1974" s="2" customFormat="1" x14ac:dyDescent="0.2"/>
    <row r="1975" s="2" customFormat="1" x14ac:dyDescent="0.2"/>
    <row r="1976" s="2" customFormat="1" x14ac:dyDescent="0.2"/>
    <row r="1977" s="2" customFormat="1" x14ac:dyDescent="0.2"/>
    <row r="1978" s="2" customFormat="1" x14ac:dyDescent="0.2"/>
    <row r="1979" s="2" customFormat="1" x14ac:dyDescent="0.2"/>
    <row r="1980" s="2" customFormat="1" x14ac:dyDescent="0.2"/>
    <row r="1981" s="2" customFormat="1" x14ac:dyDescent="0.2"/>
    <row r="1982" s="2" customFormat="1" x14ac:dyDescent="0.2"/>
    <row r="1983" s="2" customFormat="1" x14ac:dyDescent="0.2"/>
    <row r="1984" s="2" customFormat="1" x14ac:dyDescent="0.2"/>
    <row r="1985" s="2" customFormat="1" x14ac:dyDescent="0.2"/>
    <row r="1986" s="2" customFormat="1" x14ac:dyDescent="0.2"/>
    <row r="1987" s="2" customFormat="1" x14ac:dyDescent="0.2"/>
    <row r="1988" s="2" customFormat="1" x14ac:dyDescent="0.2"/>
    <row r="1989" s="2" customFormat="1" x14ac:dyDescent="0.2"/>
    <row r="1990" s="2" customFormat="1" x14ac:dyDescent="0.2"/>
    <row r="1991" s="2" customFormat="1" x14ac:dyDescent="0.2"/>
    <row r="1992" s="2" customFormat="1" x14ac:dyDescent="0.2"/>
    <row r="1993" s="2" customFormat="1" x14ac:dyDescent="0.2"/>
    <row r="1994" s="2" customFormat="1" x14ac:dyDescent="0.2"/>
    <row r="1995" s="2" customFormat="1" x14ac:dyDescent="0.2"/>
    <row r="1996" s="2" customFormat="1" x14ac:dyDescent="0.2"/>
    <row r="1997" s="2" customFormat="1" x14ac:dyDescent="0.2"/>
    <row r="1998" s="2" customFormat="1" x14ac:dyDescent="0.2"/>
    <row r="1999" s="2" customFormat="1" x14ac:dyDescent="0.2"/>
    <row r="2000" s="2" customFormat="1" x14ac:dyDescent="0.2"/>
    <row r="2001" s="2" customFormat="1" x14ac:dyDescent="0.2"/>
    <row r="2002" s="2" customFormat="1" x14ac:dyDescent="0.2"/>
    <row r="2003" s="2" customFormat="1" x14ac:dyDescent="0.2"/>
    <row r="2004" s="2" customFormat="1" x14ac:dyDescent="0.2"/>
    <row r="2005" s="2" customFormat="1" x14ac:dyDescent="0.2"/>
    <row r="2006" s="2" customFormat="1" x14ac:dyDescent="0.2"/>
    <row r="2007" s="2" customFormat="1" x14ac:dyDescent="0.2"/>
    <row r="2008" s="2" customFormat="1" x14ac:dyDescent="0.2"/>
    <row r="2009" s="2" customFormat="1" x14ac:dyDescent="0.2"/>
    <row r="2010" s="2" customFormat="1" x14ac:dyDescent="0.2"/>
    <row r="2011" s="2" customFormat="1" x14ac:dyDescent="0.2"/>
    <row r="2012" s="2" customFormat="1" x14ac:dyDescent="0.2"/>
    <row r="2013" s="2" customFormat="1" x14ac:dyDescent="0.2"/>
    <row r="2014" s="2" customFormat="1" x14ac:dyDescent="0.2"/>
    <row r="2015" s="2" customFormat="1" x14ac:dyDescent="0.2"/>
    <row r="2016" s="2" customFormat="1" x14ac:dyDescent="0.2"/>
    <row r="2017" s="2" customFormat="1" x14ac:dyDescent="0.2"/>
    <row r="2018" s="2" customFormat="1" x14ac:dyDescent="0.2"/>
    <row r="2019" s="2" customFormat="1" x14ac:dyDescent="0.2"/>
    <row r="2020" s="2" customFormat="1" x14ac:dyDescent="0.2"/>
    <row r="2021" s="2" customFormat="1" x14ac:dyDescent="0.2"/>
    <row r="2022" s="2" customFormat="1" x14ac:dyDescent="0.2"/>
    <row r="2023" s="2" customFormat="1" x14ac:dyDescent="0.2"/>
    <row r="2024" s="2" customFormat="1" x14ac:dyDescent="0.2"/>
    <row r="2025" s="2" customFormat="1" x14ac:dyDescent="0.2"/>
    <row r="2026" s="2" customFormat="1" x14ac:dyDescent="0.2"/>
    <row r="2027" s="2" customFormat="1" x14ac:dyDescent="0.2"/>
    <row r="2028" s="2" customFormat="1" x14ac:dyDescent="0.2"/>
    <row r="2029" s="2" customFormat="1" x14ac:dyDescent="0.2"/>
    <row r="2030" s="2" customFormat="1" x14ac:dyDescent="0.2"/>
    <row r="2031" s="2" customFormat="1" x14ac:dyDescent="0.2"/>
    <row r="2032" s="2" customFormat="1" x14ac:dyDescent="0.2"/>
    <row r="2033" s="2" customFormat="1" x14ac:dyDescent="0.2"/>
    <row r="2034" s="2" customFormat="1" x14ac:dyDescent="0.2"/>
    <row r="2035" s="2" customFormat="1" x14ac:dyDescent="0.2"/>
    <row r="2036" s="2" customFormat="1" x14ac:dyDescent="0.2"/>
    <row r="2037" s="2" customFormat="1" x14ac:dyDescent="0.2"/>
    <row r="2038" s="2" customFormat="1" x14ac:dyDescent="0.2"/>
    <row r="2039" s="2" customFormat="1" x14ac:dyDescent="0.2"/>
    <row r="2040" s="2" customFormat="1" x14ac:dyDescent="0.2"/>
    <row r="2041" s="2" customFormat="1" x14ac:dyDescent="0.2"/>
    <row r="2042" s="2" customFormat="1" x14ac:dyDescent="0.2"/>
    <row r="2043" s="2" customFormat="1" x14ac:dyDescent="0.2"/>
    <row r="2044" s="2" customFormat="1" x14ac:dyDescent="0.2"/>
    <row r="2045" s="2" customFormat="1" x14ac:dyDescent="0.2"/>
    <row r="2046" s="2" customFormat="1" x14ac:dyDescent="0.2"/>
    <row r="2047" s="2" customFormat="1" x14ac:dyDescent="0.2"/>
    <row r="2048" s="2" customFormat="1" x14ac:dyDescent="0.2"/>
    <row r="2049" s="2" customFormat="1" x14ac:dyDescent="0.2"/>
    <row r="2050" s="2" customFormat="1" x14ac:dyDescent="0.2"/>
    <row r="2051" s="2" customFormat="1" x14ac:dyDescent="0.2"/>
    <row r="2052" s="2" customFormat="1" x14ac:dyDescent="0.2"/>
    <row r="2053" s="2" customFormat="1" x14ac:dyDescent="0.2"/>
    <row r="2054" s="2" customFormat="1" x14ac:dyDescent="0.2"/>
    <row r="2055" s="2" customFormat="1" x14ac:dyDescent="0.2"/>
    <row r="2056" s="2" customFormat="1" x14ac:dyDescent="0.2"/>
    <row r="2057" s="2" customFormat="1" x14ac:dyDescent="0.2"/>
    <row r="2058" s="2" customFormat="1" x14ac:dyDescent="0.2"/>
    <row r="2059" s="2" customFormat="1" x14ac:dyDescent="0.2"/>
    <row r="2060" s="2" customFormat="1" x14ac:dyDescent="0.2"/>
    <row r="2061" s="2" customFormat="1" x14ac:dyDescent="0.2"/>
    <row r="2062" s="2" customFormat="1" x14ac:dyDescent="0.2"/>
    <row r="2063" s="2" customFormat="1" x14ac:dyDescent="0.2"/>
    <row r="2064" s="2" customFormat="1" x14ac:dyDescent="0.2"/>
    <row r="2065" s="2" customFormat="1" x14ac:dyDescent="0.2"/>
    <row r="2066" s="2" customFormat="1" x14ac:dyDescent="0.2"/>
    <row r="2067" s="2" customFormat="1" x14ac:dyDescent="0.2"/>
    <row r="2068" s="2" customFormat="1" x14ac:dyDescent="0.2"/>
    <row r="2069" s="2" customFormat="1" x14ac:dyDescent="0.2"/>
    <row r="2070" s="2" customFormat="1" x14ac:dyDescent="0.2"/>
    <row r="2071" s="2" customFormat="1" x14ac:dyDescent="0.2"/>
    <row r="2072" s="2" customFormat="1" x14ac:dyDescent="0.2"/>
    <row r="2073" s="2" customFormat="1" x14ac:dyDescent="0.2"/>
    <row r="2074" s="2" customFormat="1" x14ac:dyDescent="0.2"/>
    <row r="2075" s="2" customFormat="1" x14ac:dyDescent="0.2"/>
    <row r="2076" s="2" customFormat="1" x14ac:dyDescent="0.2"/>
    <row r="2077" s="2" customFormat="1" x14ac:dyDescent="0.2"/>
    <row r="2078" s="2" customFormat="1" x14ac:dyDescent="0.2"/>
    <row r="2079" s="2" customFormat="1" x14ac:dyDescent="0.2"/>
    <row r="2080" s="2" customFormat="1" x14ac:dyDescent="0.2"/>
    <row r="2081" s="2" customFormat="1" x14ac:dyDescent="0.2"/>
    <row r="2082" s="2" customFormat="1" x14ac:dyDescent="0.2"/>
    <row r="2083" s="2" customFormat="1" x14ac:dyDescent="0.2"/>
    <row r="2084" s="2" customFormat="1" x14ac:dyDescent="0.2"/>
    <row r="2085" s="2" customFormat="1" x14ac:dyDescent="0.2"/>
    <row r="2086" s="2" customFormat="1" x14ac:dyDescent="0.2"/>
    <row r="2087" s="2" customFormat="1" x14ac:dyDescent="0.2"/>
    <row r="2088" s="2" customFormat="1" x14ac:dyDescent="0.2"/>
    <row r="2089" s="2" customFormat="1" x14ac:dyDescent="0.2"/>
    <row r="2090" s="2" customFormat="1" x14ac:dyDescent="0.2"/>
    <row r="2091" s="2" customFormat="1" x14ac:dyDescent="0.2"/>
    <row r="2092" s="2" customFormat="1" x14ac:dyDescent="0.2"/>
    <row r="2093" s="2" customFormat="1" x14ac:dyDescent="0.2"/>
    <row r="2094" s="2" customFormat="1" x14ac:dyDescent="0.2"/>
    <row r="2095" s="2" customFormat="1" x14ac:dyDescent="0.2"/>
    <row r="2096" s="2" customFormat="1" x14ac:dyDescent="0.2"/>
    <row r="2097" s="2" customFormat="1" x14ac:dyDescent="0.2"/>
    <row r="2098" s="2" customFormat="1" x14ac:dyDescent="0.2"/>
    <row r="2099" s="2" customFormat="1" x14ac:dyDescent="0.2"/>
    <row r="2100" s="2" customFormat="1" x14ac:dyDescent="0.2"/>
    <row r="2101" s="2" customFormat="1" x14ac:dyDescent="0.2"/>
    <row r="2102" s="2" customFormat="1" x14ac:dyDescent="0.2"/>
    <row r="2103" s="2" customFormat="1" x14ac:dyDescent="0.2"/>
    <row r="2104" s="2" customFormat="1" x14ac:dyDescent="0.2"/>
    <row r="2105" s="2" customFormat="1" x14ac:dyDescent="0.2"/>
    <row r="2106" s="2" customFormat="1" x14ac:dyDescent="0.2"/>
    <row r="2107" s="2" customFormat="1" x14ac:dyDescent="0.2"/>
    <row r="2108" s="2" customFormat="1" x14ac:dyDescent="0.2"/>
    <row r="2109" s="2" customFormat="1" x14ac:dyDescent="0.2"/>
    <row r="2110" s="2" customFormat="1" x14ac:dyDescent="0.2"/>
    <row r="2111" s="2" customFormat="1" x14ac:dyDescent="0.2"/>
    <row r="2112" s="2" customFormat="1" x14ac:dyDescent="0.2"/>
    <row r="2113" s="2" customFormat="1" x14ac:dyDescent="0.2"/>
    <row r="2114" s="2" customFormat="1" x14ac:dyDescent="0.2"/>
    <row r="2115" s="2" customFormat="1" x14ac:dyDescent="0.2"/>
    <row r="2116" s="2" customFormat="1" x14ac:dyDescent="0.2"/>
    <row r="2117" s="2" customFormat="1" x14ac:dyDescent="0.2"/>
    <row r="2118" s="2" customFormat="1" x14ac:dyDescent="0.2"/>
    <row r="2119" s="2" customFormat="1" x14ac:dyDescent="0.2"/>
    <row r="2120" s="2" customFormat="1" x14ac:dyDescent="0.2"/>
    <row r="2121" s="2" customFormat="1" x14ac:dyDescent="0.2"/>
    <row r="2122" s="2" customFormat="1" x14ac:dyDescent="0.2"/>
    <row r="2123" s="2" customFormat="1" x14ac:dyDescent="0.2"/>
    <row r="2124" s="2" customFormat="1" x14ac:dyDescent="0.2"/>
    <row r="2125" s="2" customFormat="1" x14ac:dyDescent="0.2"/>
    <row r="2126" s="2" customFormat="1" x14ac:dyDescent="0.2"/>
    <row r="2127" s="2" customFormat="1" x14ac:dyDescent="0.2"/>
    <row r="2128" s="2" customFormat="1" x14ac:dyDescent="0.2"/>
    <row r="2129" s="2" customFormat="1" x14ac:dyDescent="0.2"/>
    <row r="2130" s="2" customFormat="1" x14ac:dyDescent="0.2"/>
    <row r="2131" s="2" customFormat="1" x14ac:dyDescent="0.2"/>
    <row r="2132" s="2" customFormat="1" x14ac:dyDescent="0.2"/>
    <row r="2133" s="2" customFormat="1" x14ac:dyDescent="0.2"/>
    <row r="2134" s="2" customFormat="1" x14ac:dyDescent="0.2"/>
    <row r="2135" s="2" customFormat="1" x14ac:dyDescent="0.2"/>
    <row r="2136" s="2" customFormat="1" x14ac:dyDescent="0.2"/>
    <row r="2137" s="2" customFormat="1" x14ac:dyDescent="0.2"/>
    <row r="2138" s="2" customFormat="1" x14ac:dyDescent="0.2"/>
    <row r="2139" s="2" customFormat="1" x14ac:dyDescent="0.2"/>
    <row r="2140" s="2" customFormat="1" x14ac:dyDescent="0.2"/>
    <row r="2141" s="2" customFormat="1" x14ac:dyDescent="0.2"/>
    <row r="2142" s="2" customFormat="1" x14ac:dyDescent="0.2"/>
    <row r="2143" s="2" customFormat="1" x14ac:dyDescent="0.2"/>
    <row r="2144" s="2" customFormat="1" x14ac:dyDescent="0.2"/>
    <row r="2145" s="2" customFormat="1" x14ac:dyDescent="0.2"/>
    <row r="2146" s="2" customFormat="1" x14ac:dyDescent="0.2"/>
    <row r="2147" s="2" customFormat="1" x14ac:dyDescent="0.2"/>
    <row r="2148" s="2" customFormat="1" x14ac:dyDescent="0.2"/>
    <row r="2149" s="2" customFormat="1" x14ac:dyDescent="0.2"/>
    <row r="2150" s="2" customFormat="1" x14ac:dyDescent="0.2"/>
    <row r="2151" s="2" customFormat="1" x14ac:dyDescent="0.2"/>
    <row r="2152" s="2" customFormat="1" x14ac:dyDescent="0.2"/>
    <row r="2153" s="2" customFormat="1" x14ac:dyDescent="0.2"/>
    <row r="2154" s="2" customFormat="1" x14ac:dyDescent="0.2"/>
    <row r="2155" s="2" customFormat="1" x14ac:dyDescent="0.2"/>
    <row r="2156" s="2" customFormat="1" x14ac:dyDescent="0.2"/>
    <row r="2157" s="2" customFormat="1" x14ac:dyDescent="0.2"/>
    <row r="2158" s="2" customFormat="1" x14ac:dyDescent="0.2"/>
    <row r="2159" s="2" customFormat="1" x14ac:dyDescent="0.2"/>
    <row r="2160" s="2" customFormat="1" x14ac:dyDescent="0.2"/>
    <row r="2161" s="2" customFormat="1" x14ac:dyDescent="0.2"/>
    <row r="2162" s="2" customFormat="1" x14ac:dyDescent="0.2"/>
    <row r="2163" s="2" customFormat="1" x14ac:dyDescent="0.2"/>
    <row r="2164" s="2" customFormat="1" x14ac:dyDescent="0.2"/>
    <row r="2165" s="2" customFormat="1" x14ac:dyDescent="0.2"/>
    <row r="2166" s="2" customFormat="1" x14ac:dyDescent="0.2"/>
    <row r="2167" s="2" customFormat="1" x14ac:dyDescent="0.2"/>
    <row r="2168" s="2" customFormat="1" x14ac:dyDescent="0.2"/>
    <row r="2169" s="2" customFormat="1" x14ac:dyDescent="0.2"/>
    <row r="2170" s="2" customFormat="1" x14ac:dyDescent="0.2"/>
    <row r="2171" s="2" customFormat="1" x14ac:dyDescent="0.2"/>
    <row r="2172" s="2" customFormat="1" x14ac:dyDescent="0.2"/>
    <row r="2173" s="2" customFormat="1" x14ac:dyDescent="0.2"/>
    <row r="2174" s="2" customFormat="1" x14ac:dyDescent="0.2"/>
    <row r="2175" s="2" customFormat="1" x14ac:dyDescent="0.2"/>
    <row r="2176" s="2" customFormat="1" x14ac:dyDescent="0.2"/>
    <row r="2177" s="2" customFormat="1" x14ac:dyDescent="0.2"/>
    <row r="2178" s="2" customFormat="1" x14ac:dyDescent="0.2"/>
    <row r="2179" s="2" customFormat="1" x14ac:dyDescent="0.2"/>
    <row r="2180" s="2" customFormat="1" x14ac:dyDescent="0.2"/>
    <row r="2181" s="2" customFormat="1" x14ac:dyDescent="0.2"/>
    <row r="2182" s="2" customFormat="1" x14ac:dyDescent="0.2"/>
    <row r="2183" s="2" customFormat="1" x14ac:dyDescent="0.2"/>
    <row r="2184" s="2" customFormat="1" x14ac:dyDescent="0.2"/>
    <row r="2185" s="2" customFormat="1" x14ac:dyDescent="0.2"/>
    <row r="2186" s="2" customFormat="1" x14ac:dyDescent="0.2"/>
    <row r="2187" s="2" customFormat="1" x14ac:dyDescent="0.2"/>
    <row r="2188" s="2" customFormat="1" x14ac:dyDescent="0.2"/>
    <row r="2189" s="2" customFormat="1" x14ac:dyDescent="0.2"/>
    <row r="2190" s="2" customFormat="1" x14ac:dyDescent="0.2"/>
    <row r="2191" s="2" customFormat="1" x14ac:dyDescent="0.2"/>
    <row r="2192" s="2" customFormat="1" x14ac:dyDescent="0.2"/>
    <row r="2193" s="2" customFormat="1" x14ac:dyDescent="0.2"/>
    <row r="2194" s="2" customFormat="1" x14ac:dyDescent="0.2"/>
    <row r="2195" s="2" customFormat="1" x14ac:dyDescent="0.2"/>
    <row r="2196" s="2" customFormat="1" x14ac:dyDescent="0.2"/>
    <row r="2197" s="2" customFormat="1" x14ac:dyDescent="0.2"/>
    <row r="2198" s="2" customFormat="1" x14ac:dyDescent="0.2"/>
    <row r="2199" s="2" customFormat="1" x14ac:dyDescent="0.2"/>
    <row r="2200" s="2" customFormat="1" x14ac:dyDescent="0.2"/>
    <row r="2201" s="2" customFormat="1" x14ac:dyDescent="0.2"/>
    <row r="2202" s="2" customFormat="1" x14ac:dyDescent="0.2"/>
    <row r="2203" s="2" customFormat="1" x14ac:dyDescent="0.2"/>
    <row r="2204" s="2" customFormat="1" x14ac:dyDescent="0.2"/>
    <row r="2205" s="2" customFormat="1" x14ac:dyDescent="0.2"/>
    <row r="2206" s="2" customFormat="1" x14ac:dyDescent="0.2"/>
    <row r="2207" s="2" customFormat="1" x14ac:dyDescent="0.2"/>
    <row r="2208" s="2" customFormat="1" x14ac:dyDescent="0.2"/>
    <row r="2209" s="2" customFormat="1" x14ac:dyDescent="0.2"/>
    <row r="2210" s="2" customFormat="1" x14ac:dyDescent="0.2"/>
    <row r="2211" s="2" customFormat="1" x14ac:dyDescent="0.2"/>
    <row r="2212" s="2" customFormat="1" x14ac:dyDescent="0.2"/>
    <row r="2213" s="2" customFormat="1" x14ac:dyDescent="0.2"/>
    <row r="2214" s="2" customFormat="1" x14ac:dyDescent="0.2"/>
    <row r="2215" s="2" customFormat="1" x14ac:dyDescent="0.2"/>
    <row r="2216" s="2" customFormat="1" x14ac:dyDescent="0.2"/>
    <row r="2217" s="2" customFormat="1" x14ac:dyDescent="0.2"/>
    <row r="2218" s="2" customFormat="1" x14ac:dyDescent="0.2"/>
    <row r="2219" s="2" customFormat="1" x14ac:dyDescent="0.2"/>
    <row r="2220" s="2" customFormat="1" x14ac:dyDescent="0.2"/>
    <row r="2221" s="2" customFormat="1" x14ac:dyDescent="0.2"/>
    <row r="2222" s="2" customFormat="1" x14ac:dyDescent="0.2"/>
    <row r="2223" s="2" customFormat="1" x14ac:dyDescent="0.2"/>
    <row r="2224" s="2" customFormat="1" x14ac:dyDescent="0.2"/>
    <row r="2225" s="2" customFormat="1" x14ac:dyDescent="0.2"/>
    <row r="2226" s="2" customFormat="1" x14ac:dyDescent="0.2"/>
    <row r="2227" s="2" customFormat="1" x14ac:dyDescent="0.2"/>
    <row r="2228" s="2" customFormat="1" x14ac:dyDescent="0.2"/>
    <row r="2229" s="2" customFormat="1" x14ac:dyDescent="0.2"/>
    <row r="2230" s="2" customFormat="1" x14ac:dyDescent="0.2"/>
    <row r="2231" s="2" customFormat="1" x14ac:dyDescent="0.2"/>
    <row r="2232" s="2" customFormat="1" x14ac:dyDescent="0.2"/>
    <row r="2233" s="2" customFormat="1" x14ac:dyDescent="0.2"/>
    <row r="2234" s="2" customFormat="1" x14ac:dyDescent="0.2"/>
    <row r="2235" s="2" customFormat="1" x14ac:dyDescent="0.2"/>
    <row r="2236" s="2" customFormat="1" x14ac:dyDescent="0.2"/>
    <row r="2237" s="2" customFormat="1" x14ac:dyDescent="0.2"/>
    <row r="2238" s="2" customFormat="1" x14ac:dyDescent="0.2"/>
    <row r="2239" s="2" customFormat="1" x14ac:dyDescent="0.2"/>
    <row r="2240" s="2" customFormat="1" x14ac:dyDescent="0.2"/>
    <row r="2241" s="2" customFormat="1" x14ac:dyDescent="0.2"/>
    <row r="2242" s="2" customFormat="1" x14ac:dyDescent="0.2"/>
    <row r="2243" s="2" customFormat="1" x14ac:dyDescent="0.2"/>
    <row r="2244" s="2" customFormat="1" x14ac:dyDescent="0.2"/>
    <row r="2245" s="2" customFormat="1" x14ac:dyDescent="0.2"/>
    <row r="2246" s="2" customFormat="1" x14ac:dyDescent="0.2"/>
    <row r="2247" s="2" customFormat="1" x14ac:dyDescent="0.2"/>
    <row r="2248" s="2" customFormat="1" x14ac:dyDescent="0.2"/>
    <row r="2249" s="2" customFormat="1" x14ac:dyDescent="0.2"/>
    <row r="2250" s="2" customFormat="1" x14ac:dyDescent="0.2"/>
    <row r="2251" s="2" customFormat="1" x14ac:dyDescent="0.2"/>
    <row r="2252" s="2" customFormat="1" x14ac:dyDescent="0.2"/>
    <row r="2253" s="2" customFormat="1" x14ac:dyDescent="0.2"/>
    <row r="2254" s="2" customFormat="1" x14ac:dyDescent="0.2"/>
    <row r="2255" s="2" customFormat="1" x14ac:dyDescent="0.2"/>
    <row r="2256" s="2" customFormat="1" x14ac:dyDescent="0.2"/>
    <row r="2257" s="2" customFormat="1" x14ac:dyDescent="0.2"/>
    <row r="2258" s="2" customFormat="1" x14ac:dyDescent="0.2"/>
    <row r="2259" s="2" customFormat="1" x14ac:dyDescent="0.2"/>
    <row r="2260" s="2" customFormat="1" x14ac:dyDescent="0.2"/>
    <row r="2261" s="2" customFormat="1" x14ac:dyDescent="0.2"/>
    <row r="2262" s="2" customFormat="1" x14ac:dyDescent="0.2"/>
    <row r="2263" s="2" customFormat="1" x14ac:dyDescent="0.2"/>
    <row r="2264" s="2" customFormat="1" x14ac:dyDescent="0.2"/>
    <row r="2265" s="2" customFormat="1" x14ac:dyDescent="0.2"/>
    <row r="2266" s="2" customFormat="1" x14ac:dyDescent="0.2"/>
    <row r="2267" s="2" customFormat="1" x14ac:dyDescent="0.2"/>
    <row r="2268" s="2" customFormat="1" x14ac:dyDescent="0.2"/>
    <row r="2269" s="2" customFormat="1" x14ac:dyDescent="0.2"/>
    <row r="2270" s="2" customFormat="1" x14ac:dyDescent="0.2"/>
    <row r="2271" s="2" customFormat="1" x14ac:dyDescent="0.2"/>
    <row r="2272" s="2" customFormat="1" x14ac:dyDescent="0.2"/>
    <row r="2273" s="2" customFormat="1" x14ac:dyDescent="0.2"/>
    <row r="2274" s="2" customFormat="1" x14ac:dyDescent="0.2"/>
    <row r="2275" s="2" customFormat="1" x14ac:dyDescent="0.2"/>
    <row r="2276" s="2" customFormat="1" x14ac:dyDescent="0.2"/>
    <row r="2277" s="2" customFormat="1" x14ac:dyDescent="0.2"/>
    <row r="2278" s="2" customFormat="1" x14ac:dyDescent="0.2"/>
    <row r="2279" s="2" customFormat="1" x14ac:dyDescent="0.2"/>
    <row r="2280" s="2" customFormat="1" x14ac:dyDescent="0.2"/>
    <row r="2281" s="2" customFormat="1" x14ac:dyDescent="0.2"/>
    <row r="2282" s="2" customFormat="1" x14ac:dyDescent="0.2"/>
    <row r="2283" s="2" customFormat="1" x14ac:dyDescent="0.2"/>
    <row r="2284" s="2" customFormat="1" x14ac:dyDescent="0.2"/>
    <row r="2285" s="2" customFormat="1" x14ac:dyDescent="0.2"/>
    <row r="2286" s="2" customFormat="1" x14ac:dyDescent="0.2"/>
    <row r="2287" s="2" customFormat="1" x14ac:dyDescent="0.2"/>
    <row r="2288" s="2" customFormat="1" x14ac:dyDescent="0.2"/>
    <row r="2289" s="2" customFormat="1" x14ac:dyDescent="0.2"/>
    <row r="2290" s="2" customFormat="1" x14ac:dyDescent="0.2"/>
    <row r="2291" s="2" customFormat="1" x14ac:dyDescent="0.2"/>
    <row r="2292" s="2" customFormat="1" x14ac:dyDescent="0.2"/>
    <row r="2293" s="2" customFormat="1" x14ac:dyDescent="0.2"/>
    <row r="2294" s="2" customFormat="1" x14ac:dyDescent="0.2"/>
    <row r="2295" s="2" customFormat="1" x14ac:dyDescent="0.2"/>
    <row r="2296" s="2" customFormat="1" x14ac:dyDescent="0.2"/>
    <row r="2297" s="2" customFormat="1" x14ac:dyDescent="0.2"/>
    <row r="2298" s="2" customFormat="1" x14ac:dyDescent="0.2"/>
    <row r="2299" s="2" customFormat="1" x14ac:dyDescent="0.2"/>
    <row r="2300" s="2" customFormat="1" x14ac:dyDescent="0.2"/>
    <row r="2301" s="2" customFormat="1" x14ac:dyDescent="0.2"/>
    <row r="2302" s="2" customFormat="1" x14ac:dyDescent="0.2"/>
    <row r="2303" s="2" customFormat="1" x14ac:dyDescent="0.2"/>
    <row r="2304" s="2" customFormat="1" x14ac:dyDescent="0.2"/>
    <row r="2305" s="2" customFormat="1" x14ac:dyDescent="0.2"/>
    <row r="2306" s="2" customFormat="1" x14ac:dyDescent="0.2"/>
    <row r="2307" s="2" customFormat="1" x14ac:dyDescent="0.2"/>
    <row r="2308" s="2" customFormat="1" x14ac:dyDescent="0.2"/>
    <row r="2309" s="2" customFormat="1" x14ac:dyDescent="0.2"/>
    <row r="2310" s="2" customFormat="1" x14ac:dyDescent="0.2"/>
    <row r="2311" s="2" customFormat="1" x14ac:dyDescent="0.2"/>
    <row r="2312" s="2" customFormat="1" x14ac:dyDescent="0.2"/>
    <row r="2313" s="2" customFormat="1" x14ac:dyDescent="0.2"/>
    <row r="2314" s="2" customFormat="1" x14ac:dyDescent="0.2"/>
    <row r="2315" s="2" customFormat="1" x14ac:dyDescent="0.2"/>
    <row r="2316" s="2" customFormat="1" x14ac:dyDescent="0.2"/>
    <row r="2317" s="2" customFormat="1" x14ac:dyDescent="0.2"/>
    <row r="2318" s="2" customFormat="1" x14ac:dyDescent="0.2"/>
    <row r="2319" s="2" customFormat="1" x14ac:dyDescent="0.2"/>
    <row r="2320" s="2" customFormat="1" x14ac:dyDescent="0.2"/>
    <row r="2321" s="2" customFormat="1" x14ac:dyDescent="0.2"/>
    <row r="2322" s="2" customFormat="1" x14ac:dyDescent="0.2"/>
    <row r="2323" s="2" customFormat="1" x14ac:dyDescent="0.2"/>
    <row r="2324" s="2" customFormat="1" x14ac:dyDescent="0.2"/>
    <row r="2325" s="2" customFormat="1" x14ac:dyDescent="0.2"/>
    <row r="2326" s="2" customFormat="1" x14ac:dyDescent="0.2"/>
    <row r="2327" s="2" customFormat="1" x14ac:dyDescent="0.2"/>
    <row r="2328" s="2" customFormat="1" x14ac:dyDescent="0.2"/>
    <row r="2329" s="2" customFormat="1" x14ac:dyDescent="0.2"/>
    <row r="2330" s="2" customFormat="1" x14ac:dyDescent="0.2"/>
    <row r="2331" s="2" customFormat="1" x14ac:dyDescent="0.2"/>
    <row r="2332" s="2" customFormat="1" x14ac:dyDescent="0.2"/>
    <row r="2333" s="2" customFormat="1" x14ac:dyDescent="0.2"/>
    <row r="2334" s="2" customFormat="1" x14ac:dyDescent="0.2"/>
    <row r="2335" s="2" customFormat="1" x14ac:dyDescent="0.2"/>
    <row r="2336" s="2" customFormat="1" x14ac:dyDescent="0.2"/>
    <row r="2337" s="2" customFormat="1" x14ac:dyDescent="0.2"/>
    <row r="2338" s="2" customFormat="1" x14ac:dyDescent="0.2"/>
    <row r="2339" s="2" customFormat="1" x14ac:dyDescent="0.2"/>
    <row r="2340" s="2" customFormat="1" x14ac:dyDescent="0.2"/>
    <row r="2341" s="2" customFormat="1" x14ac:dyDescent="0.2"/>
    <row r="2342" s="2" customFormat="1" x14ac:dyDescent="0.2"/>
    <row r="2343" s="2" customFormat="1" x14ac:dyDescent="0.2"/>
    <row r="2344" s="2" customFormat="1" x14ac:dyDescent="0.2"/>
    <row r="2345" s="2" customFormat="1" x14ac:dyDescent="0.2"/>
    <row r="2346" s="2" customFormat="1" x14ac:dyDescent="0.2"/>
    <row r="2347" s="2" customFormat="1" x14ac:dyDescent="0.2"/>
    <row r="2348" s="2" customFormat="1" x14ac:dyDescent="0.2"/>
    <row r="2349" s="2" customFormat="1" x14ac:dyDescent="0.2"/>
    <row r="2350" s="2" customFormat="1" x14ac:dyDescent="0.2"/>
    <row r="2351" s="2" customFormat="1" x14ac:dyDescent="0.2"/>
    <row r="2352" s="2" customFormat="1" x14ac:dyDescent="0.2"/>
    <row r="2353" s="2" customFormat="1" x14ac:dyDescent="0.2"/>
    <row r="2354" s="2" customFormat="1" x14ac:dyDescent="0.2"/>
    <row r="2355" s="2" customFormat="1" x14ac:dyDescent="0.2"/>
    <row r="2356" s="2" customFormat="1" x14ac:dyDescent="0.2"/>
    <row r="2357" s="2" customFormat="1" x14ac:dyDescent="0.2"/>
    <row r="2358" s="2" customFormat="1" x14ac:dyDescent="0.2"/>
    <row r="2359" s="2" customFormat="1" x14ac:dyDescent="0.2"/>
    <row r="2360" s="2" customFormat="1" x14ac:dyDescent="0.2"/>
    <row r="2361" s="2" customFormat="1" x14ac:dyDescent="0.2"/>
    <row r="2362" s="2" customFormat="1" x14ac:dyDescent="0.2"/>
    <row r="2363" s="2" customFormat="1" x14ac:dyDescent="0.2"/>
    <row r="2364" s="2" customFormat="1" x14ac:dyDescent="0.2"/>
    <row r="2365" s="2" customFormat="1" x14ac:dyDescent="0.2"/>
    <row r="2366" s="2" customFormat="1" x14ac:dyDescent="0.2"/>
    <row r="2367" s="2" customFormat="1" x14ac:dyDescent="0.2"/>
    <row r="2368" s="2" customFormat="1" x14ac:dyDescent="0.2"/>
    <row r="2369" s="2" customFormat="1" x14ac:dyDescent="0.2"/>
    <row r="2370" s="2" customFormat="1" x14ac:dyDescent="0.2"/>
    <row r="2371" s="2" customFormat="1" x14ac:dyDescent="0.2"/>
    <row r="2372" s="2" customFormat="1" x14ac:dyDescent="0.2"/>
    <row r="2373" s="2" customFormat="1" x14ac:dyDescent="0.2"/>
    <row r="2374" s="2" customFormat="1" x14ac:dyDescent="0.2"/>
    <row r="2375" s="2" customFormat="1" x14ac:dyDescent="0.2"/>
    <row r="2376" s="2" customFormat="1" x14ac:dyDescent="0.2"/>
    <row r="2377" s="2" customFormat="1" x14ac:dyDescent="0.2"/>
    <row r="2378" s="2" customFormat="1" x14ac:dyDescent="0.2"/>
    <row r="2379" s="2" customFormat="1" x14ac:dyDescent="0.2"/>
    <row r="2380" s="2" customFormat="1" x14ac:dyDescent="0.2"/>
    <row r="2381" s="2" customFormat="1" x14ac:dyDescent="0.2"/>
    <row r="2382" s="2" customFormat="1" x14ac:dyDescent="0.2"/>
    <row r="2383" s="2" customFormat="1" x14ac:dyDescent="0.2"/>
    <row r="2384" s="2" customFormat="1" x14ac:dyDescent="0.2"/>
    <row r="2385" s="2" customFormat="1" x14ac:dyDescent="0.2"/>
    <row r="2386" s="2" customFormat="1" x14ac:dyDescent="0.2"/>
    <row r="2387" s="2" customFormat="1" x14ac:dyDescent="0.2"/>
    <row r="2388" s="2" customFormat="1" x14ac:dyDescent="0.2"/>
    <row r="2389" s="2" customFormat="1" x14ac:dyDescent="0.2"/>
    <row r="2390" s="2" customFormat="1" x14ac:dyDescent="0.2"/>
    <row r="2391" s="2" customFormat="1" x14ac:dyDescent="0.2"/>
    <row r="2392" s="2" customFormat="1" x14ac:dyDescent="0.2"/>
    <row r="2393" s="2" customFormat="1" x14ac:dyDescent="0.2"/>
    <row r="2394" s="2" customFormat="1" x14ac:dyDescent="0.2"/>
    <row r="2395" s="2" customFormat="1" x14ac:dyDescent="0.2"/>
    <row r="2396" s="2" customFormat="1" x14ac:dyDescent="0.2"/>
    <row r="2397" s="2" customFormat="1" x14ac:dyDescent="0.2"/>
    <row r="2398" s="2" customFormat="1" x14ac:dyDescent="0.2"/>
    <row r="2399" s="2" customFormat="1" x14ac:dyDescent="0.2"/>
    <row r="2400" s="2" customFormat="1" x14ac:dyDescent="0.2"/>
    <row r="2401" s="2" customFormat="1" x14ac:dyDescent="0.2"/>
    <row r="2402" s="2" customFormat="1" x14ac:dyDescent="0.2"/>
    <row r="2403" s="2" customFormat="1" x14ac:dyDescent="0.2"/>
    <row r="2404" s="2" customFormat="1" x14ac:dyDescent="0.2"/>
    <row r="2405" s="2" customFormat="1" x14ac:dyDescent="0.2"/>
    <row r="2406" s="2" customFormat="1" x14ac:dyDescent="0.2"/>
    <row r="2407" s="2" customFormat="1" x14ac:dyDescent="0.2"/>
    <row r="2408" s="2" customFormat="1" x14ac:dyDescent="0.2"/>
    <row r="2409" s="2" customFormat="1" x14ac:dyDescent="0.2"/>
    <row r="2410" s="2" customFormat="1" x14ac:dyDescent="0.2"/>
    <row r="2411" s="2" customFormat="1" x14ac:dyDescent="0.2"/>
    <row r="2412" s="2" customFormat="1" x14ac:dyDescent="0.2"/>
    <row r="2413" s="2" customFormat="1" x14ac:dyDescent="0.2"/>
    <row r="2414" s="2" customFormat="1" x14ac:dyDescent="0.2"/>
    <row r="2415" s="2" customFormat="1" x14ac:dyDescent="0.2"/>
    <row r="2416" s="2" customFormat="1" x14ac:dyDescent="0.2"/>
    <row r="2417" s="2" customFormat="1" x14ac:dyDescent="0.2"/>
    <row r="2418" s="2" customFormat="1" x14ac:dyDescent="0.2"/>
    <row r="2419" s="2" customFormat="1" x14ac:dyDescent="0.2"/>
    <row r="2420" s="2" customFormat="1" x14ac:dyDescent="0.2"/>
    <row r="2421" s="2" customFormat="1" x14ac:dyDescent="0.2"/>
    <row r="2422" s="2" customFormat="1" x14ac:dyDescent="0.2"/>
    <row r="2423" s="2" customFormat="1" x14ac:dyDescent="0.2"/>
    <row r="2424" s="2" customFormat="1" x14ac:dyDescent="0.2"/>
    <row r="2425" s="2" customFormat="1" x14ac:dyDescent="0.2"/>
    <row r="2426" s="2" customFormat="1" x14ac:dyDescent="0.2"/>
    <row r="2427" s="2" customFormat="1" x14ac:dyDescent="0.2"/>
    <row r="2428" s="2" customFormat="1" x14ac:dyDescent="0.2"/>
    <row r="2429" s="2" customFormat="1" x14ac:dyDescent="0.2"/>
    <row r="2430" s="2" customFormat="1" x14ac:dyDescent="0.2"/>
    <row r="2431" s="2" customFormat="1" x14ac:dyDescent="0.2"/>
    <row r="2432" s="2" customFormat="1" x14ac:dyDescent="0.2"/>
    <row r="2433" s="2" customFormat="1" x14ac:dyDescent="0.2"/>
    <row r="2434" s="2" customFormat="1" x14ac:dyDescent="0.2"/>
    <row r="2435" s="2" customFormat="1" x14ac:dyDescent="0.2"/>
    <row r="2436" s="2" customFormat="1" x14ac:dyDescent="0.2"/>
    <row r="2437" s="2" customFormat="1" x14ac:dyDescent="0.2"/>
    <row r="2438" s="2" customFormat="1" x14ac:dyDescent="0.2"/>
    <row r="2439" s="2" customFormat="1" x14ac:dyDescent="0.2"/>
    <row r="2440" s="2" customFormat="1" x14ac:dyDescent="0.2"/>
    <row r="2441" s="2" customFormat="1" x14ac:dyDescent="0.2"/>
    <row r="2442" s="2" customFormat="1" x14ac:dyDescent="0.2"/>
    <row r="2443" s="2" customFormat="1" x14ac:dyDescent="0.2"/>
    <row r="2444" s="2" customFormat="1" x14ac:dyDescent="0.2"/>
    <row r="2445" s="2" customFormat="1" x14ac:dyDescent="0.2"/>
    <row r="2446" s="2" customFormat="1" x14ac:dyDescent="0.2"/>
    <row r="2447" s="2" customFormat="1" x14ac:dyDescent="0.2"/>
    <row r="2448" s="2" customFormat="1" x14ac:dyDescent="0.2"/>
    <row r="2449" s="2" customFormat="1" x14ac:dyDescent="0.2"/>
    <row r="2450" s="2" customFormat="1" x14ac:dyDescent="0.2"/>
    <row r="2451" s="2" customFormat="1" x14ac:dyDescent="0.2"/>
    <row r="2452" s="2" customFormat="1" x14ac:dyDescent="0.2"/>
    <row r="2453" s="2" customFormat="1" x14ac:dyDescent="0.2"/>
    <row r="2454" s="2" customFormat="1" x14ac:dyDescent="0.2"/>
    <row r="2455" s="2" customFormat="1" x14ac:dyDescent="0.2"/>
    <row r="2456" s="2" customFormat="1" x14ac:dyDescent="0.2"/>
    <row r="2457" s="2" customFormat="1" x14ac:dyDescent="0.2"/>
    <row r="2458" s="2" customFormat="1" x14ac:dyDescent="0.2"/>
    <row r="2459" s="2" customFormat="1" x14ac:dyDescent="0.2"/>
    <row r="2460" s="2" customFormat="1" x14ac:dyDescent="0.2"/>
    <row r="2461" s="2" customFormat="1" x14ac:dyDescent="0.2"/>
    <row r="2462" s="2" customFormat="1" x14ac:dyDescent="0.2"/>
    <row r="2463" s="2" customFormat="1" x14ac:dyDescent="0.2"/>
    <row r="2464" s="2" customFormat="1" x14ac:dyDescent="0.2"/>
    <row r="2465" s="2" customFormat="1" x14ac:dyDescent="0.2"/>
    <row r="2466" s="2" customFormat="1" x14ac:dyDescent="0.2"/>
    <row r="2467" s="2" customFormat="1" x14ac:dyDescent="0.2"/>
    <row r="2468" s="2" customFormat="1" x14ac:dyDescent="0.2"/>
    <row r="2469" s="2" customFormat="1" x14ac:dyDescent="0.2"/>
    <row r="2470" s="2" customFormat="1" x14ac:dyDescent="0.2"/>
    <row r="2471" s="2" customFormat="1" x14ac:dyDescent="0.2"/>
    <row r="2472" s="2" customFormat="1" x14ac:dyDescent="0.2"/>
    <row r="2473" s="2" customFormat="1" x14ac:dyDescent="0.2"/>
    <row r="2474" s="2" customFormat="1" x14ac:dyDescent="0.2"/>
    <row r="2475" s="2" customFormat="1" x14ac:dyDescent="0.2"/>
    <row r="2476" s="2" customFormat="1" x14ac:dyDescent="0.2"/>
    <row r="2477" s="2" customFormat="1" x14ac:dyDescent="0.2"/>
    <row r="2478" s="2" customFormat="1" x14ac:dyDescent="0.2"/>
    <row r="2479" s="2" customFormat="1" x14ac:dyDescent="0.2"/>
    <row r="2480" s="2" customFormat="1" x14ac:dyDescent="0.2"/>
    <row r="2481" s="2" customFormat="1" x14ac:dyDescent="0.2"/>
    <row r="2482" s="2" customFormat="1" x14ac:dyDescent="0.2"/>
    <row r="2483" s="2" customFormat="1" x14ac:dyDescent="0.2"/>
    <row r="2484" s="2" customFormat="1" x14ac:dyDescent="0.2"/>
    <row r="2485" s="2" customFormat="1" x14ac:dyDescent="0.2"/>
    <row r="2486" s="2" customFormat="1" x14ac:dyDescent="0.2"/>
    <row r="2487" s="2" customFormat="1" x14ac:dyDescent="0.2"/>
    <row r="2488" s="2" customFormat="1" x14ac:dyDescent="0.2"/>
    <row r="2489" s="2" customFormat="1" x14ac:dyDescent="0.2"/>
    <row r="2490" s="2" customFormat="1" x14ac:dyDescent="0.2"/>
    <row r="2491" s="2" customFormat="1" x14ac:dyDescent="0.2"/>
    <row r="2492" s="2" customFormat="1" x14ac:dyDescent="0.2"/>
    <row r="2493" s="2" customFormat="1" x14ac:dyDescent="0.2"/>
    <row r="2494" s="2" customFormat="1" x14ac:dyDescent="0.2"/>
    <row r="2495" s="2" customFormat="1" x14ac:dyDescent="0.2"/>
    <row r="2496" s="2" customFormat="1" x14ac:dyDescent="0.2"/>
    <row r="2497" s="2" customFormat="1" x14ac:dyDescent="0.2"/>
    <row r="2498" s="2" customFormat="1" x14ac:dyDescent="0.2"/>
    <row r="2499" s="2" customFormat="1" x14ac:dyDescent="0.2"/>
    <row r="2500" s="2" customFormat="1" x14ac:dyDescent="0.2"/>
    <row r="2501" s="2" customFormat="1" x14ac:dyDescent="0.2"/>
    <row r="2502" s="2" customFormat="1" x14ac:dyDescent="0.2"/>
    <row r="2503" s="2" customFormat="1" x14ac:dyDescent="0.2"/>
    <row r="2504" s="2" customFormat="1" x14ac:dyDescent="0.2"/>
    <row r="2505" s="2" customFormat="1" x14ac:dyDescent="0.2"/>
    <row r="2506" s="2" customFormat="1" x14ac:dyDescent="0.2"/>
    <row r="2507" s="2" customFormat="1" x14ac:dyDescent="0.2"/>
    <row r="2508" s="2" customFormat="1" x14ac:dyDescent="0.2"/>
    <row r="2509" s="2" customFormat="1" x14ac:dyDescent="0.2"/>
    <row r="2510" s="2" customFormat="1" x14ac:dyDescent="0.2"/>
    <row r="2511" s="2" customFormat="1" x14ac:dyDescent="0.2"/>
    <row r="2512" s="2" customFormat="1" x14ac:dyDescent="0.2"/>
    <row r="2513" s="2" customFormat="1" x14ac:dyDescent="0.2"/>
    <row r="2514" s="2" customFormat="1" x14ac:dyDescent="0.2"/>
    <row r="2515" s="2" customFormat="1" x14ac:dyDescent="0.2"/>
    <row r="2516" s="2" customFormat="1" x14ac:dyDescent="0.2"/>
    <row r="2517" s="2" customFormat="1" x14ac:dyDescent="0.2"/>
    <row r="2518" s="2" customFormat="1" x14ac:dyDescent="0.2"/>
    <row r="2519" s="2" customFormat="1" x14ac:dyDescent="0.2"/>
    <row r="2520" s="2" customFormat="1" x14ac:dyDescent="0.2"/>
    <row r="2521" s="2" customFormat="1" x14ac:dyDescent="0.2"/>
    <row r="2522" s="2" customFormat="1" x14ac:dyDescent="0.2"/>
    <row r="2523" s="2" customFormat="1" x14ac:dyDescent="0.2"/>
    <row r="2524" s="2" customFormat="1" x14ac:dyDescent="0.2"/>
    <row r="2525" s="2" customFormat="1" x14ac:dyDescent="0.2"/>
    <row r="2526" s="2" customFormat="1" x14ac:dyDescent="0.2"/>
    <row r="2527" s="2" customFormat="1" x14ac:dyDescent="0.2"/>
    <row r="2528" s="2" customFormat="1" x14ac:dyDescent="0.2"/>
    <row r="2529" s="2" customFormat="1" x14ac:dyDescent="0.2"/>
    <row r="2530" s="2" customFormat="1" x14ac:dyDescent="0.2"/>
    <row r="2531" s="2" customFormat="1" x14ac:dyDescent="0.2"/>
    <row r="2532" s="2" customFormat="1" x14ac:dyDescent="0.2"/>
    <row r="2533" s="2" customFormat="1" x14ac:dyDescent="0.2"/>
    <row r="2534" s="2" customFormat="1" x14ac:dyDescent="0.2"/>
    <row r="2535" s="2" customFormat="1" x14ac:dyDescent="0.2"/>
    <row r="2536" s="2" customFormat="1" x14ac:dyDescent="0.2"/>
    <row r="2537" s="2" customFormat="1" x14ac:dyDescent="0.2"/>
    <row r="2538" s="2" customFormat="1" x14ac:dyDescent="0.2"/>
    <row r="2539" s="2" customFormat="1" x14ac:dyDescent="0.2"/>
    <row r="2540" s="2" customFormat="1" x14ac:dyDescent="0.2"/>
    <row r="2541" s="2" customFormat="1" x14ac:dyDescent="0.2"/>
    <row r="2542" s="2" customFormat="1" x14ac:dyDescent="0.2"/>
    <row r="2543" s="2" customFormat="1" x14ac:dyDescent="0.2"/>
    <row r="2544" s="2" customFormat="1" x14ac:dyDescent="0.2"/>
    <row r="2545" s="2" customFormat="1" x14ac:dyDescent="0.2"/>
    <row r="2546" s="2" customFormat="1" x14ac:dyDescent="0.2"/>
    <row r="2547" s="2" customFormat="1" x14ac:dyDescent="0.2"/>
    <row r="2548" s="2" customFormat="1" x14ac:dyDescent="0.2"/>
    <row r="2549" s="2" customFormat="1" x14ac:dyDescent="0.2"/>
    <row r="2550" s="2" customFormat="1" x14ac:dyDescent="0.2"/>
    <row r="2551" s="2" customFormat="1" x14ac:dyDescent="0.2"/>
    <row r="2552" s="2" customFormat="1" x14ac:dyDescent="0.2"/>
    <row r="2553" s="2" customFormat="1" x14ac:dyDescent="0.2"/>
    <row r="2554" s="2" customFormat="1" x14ac:dyDescent="0.2"/>
    <row r="2555" s="2" customFormat="1" x14ac:dyDescent="0.2"/>
    <row r="2556" s="2" customFormat="1" x14ac:dyDescent="0.2"/>
    <row r="2557" s="2" customFormat="1" x14ac:dyDescent="0.2"/>
    <row r="2558" s="2" customFormat="1" x14ac:dyDescent="0.2"/>
    <row r="2559" s="2" customFormat="1" x14ac:dyDescent="0.2"/>
    <row r="2560" s="2" customFormat="1" x14ac:dyDescent="0.2"/>
    <row r="2561" s="2" customFormat="1" x14ac:dyDescent="0.2"/>
    <row r="2562" s="2" customFormat="1" x14ac:dyDescent="0.2"/>
    <row r="2563" s="2" customFormat="1" x14ac:dyDescent="0.2"/>
    <row r="2564" s="2" customFormat="1" x14ac:dyDescent="0.2"/>
    <row r="2565" s="2" customFormat="1" x14ac:dyDescent="0.2"/>
    <row r="2566" s="2" customFormat="1" x14ac:dyDescent="0.2"/>
    <row r="2567" s="2" customFormat="1" x14ac:dyDescent="0.2"/>
    <row r="2568" s="2" customFormat="1" x14ac:dyDescent="0.2"/>
    <row r="2569" s="2" customFormat="1" x14ac:dyDescent="0.2"/>
    <row r="2570" s="2" customFormat="1" x14ac:dyDescent="0.2"/>
    <row r="2571" s="2" customFormat="1" x14ac:dyDescent="0.2"/>
    <row r="2572" s="2" customFormat="1" x14ac:dyDescent="0.2"/>
    <row r="2573" s="2" customFormat="1" x14ac:dyDescent="0.2"/>
    <row r="2574" s="2" customFormat="1" x14ac:dyDescent="0.2"/>
    <row r="2575" s="2" customFormat="1" x14ac:dyDescent="0.2"/>
    <row r="2576" s="2" customFormat="1" x14ac:dyDescent="0.2"/>
    <row r="2577" s="2" customFormat="1" x14ac:dyDescent="0.2"/>
    <row r="2578" s="2" customFormat="1" x14ac:dyDescent="0.2"/>
    <row r="2579" s="2" customFormat="1" x14ac:dyDescent="0.2"/>
    <row r="2580" s="2" customFormat="1" x14ac:dyDescent="0.2"/>
    <row r="2581" s="2" customFormat="1" x14ac:dyDescent="0.2"/>
    <row r="2582" s="2" customFormat="1" x14ac:dyDescent="0.2"/>
    <row r="2583" s="2" customFormat="1" x14ac:dyDescent="0.2"/>
    <row r="2584" s="2" customFormat="1" x14ac:dyDescent="0.2"/>
    <row r="2585" s="2" customFormat="1" x14ac:dyDescent="0.2"/>
    <row r="2586" s="2" customFormat="1" x14ac:dyDescent="0.2"/>
    <row r="2587" s="2" customFormat="1" x14ac:dyDescent="0.2"/>
    <row r="2588" s="2" customFormat="1" x14ac:dyDescent="0.2"/>
    <row r="2589" s="2" customFormat="1" x14ac:dyDescent="0.2"/>
    <row r="2590" s="2" customFormat="1" x14ac:dyDescent="0.2"/>
    <row r="2591" s="2" customFormat="1" x14ac:dyDescent="0.2"/>
    <row r="2592" s="2" customFormat="1" x14ac:dyDescent="0.2"/>
    <row r="2593" s="2" customFormat="1" x14ac:dyDescent="0.2"/>
    <row r="2594" s="2" customFormat="1" x14ac:dyDescent="0.2"/>
    <row r="2595" s="2" customFormat="1" x14ac:dyDescent="0.2"/>
    <row r="2596" s="2" customFormat="1" x14ac:dyDescent="0.2"/>
    <row r="2597" s="2" customFormat="1" x14ac:dyDescent="0.2"/>
    <row r="2598" s="2" customFormat="1" x14ac:dyDescent="0.2"/>
    <row r="2599" s="2" customFormat="1" x14ac:dyDescent="0.2"/>
    <row r="2600" s="2" customFormat="1" x14ac:dyDescent="0.2"/>
    <row r="2601" s="2" customFormat="1" x14ac:dyDescent="0.2"/>
    <row r="2602" s="2" customFormat="1" x14ac:dyDescent="0.2"/>
    <row r="2603" s="2" customFormat="1" x14ac:dyDescent="0.2"/>
    <row r="2604" s="2" customFormat="1" x14ac:dyDescent="0.2"/>
    <row r="2605" s="2" customFormat="1" x14ac:dyDescent="0.2"/>
    <row r="2606" s="2" customFormat="1" x14ac:dyDescent="0.2"/>
    <row r="2607" s="2" customFormat="1" x14ac:dyDescent="0.2"/>
    <row r="2608" s="2" customFormat="1" x14ac:dyDescent="0.2"/>
    <row r="2609" s="2" customFormat="1" x14ac:dyDescent="0.2"/>
    <row r="2610" s="2" customFormat="1" x14ac:dyDescent="0.2"/>
    <row r="2611" s="2" customFormat="1" x14ac:dyDescent="0.2"/>
    <row r="2612" s="2" customFormat="1" x14ac:dyDescent="0.2"/>
    <row r="2613" s="2" customFormat="1" x14ac:dyDescent="0.2"/>
    <row r="2614" s="2" customFormat="1" x14ac:dyDescent="0.2"/>
    <row r="2615" s="2" customFormat="1" x14ac:dyDescent="0.2"/>
    <row r="2616" s="2" customFormat="1" x14ac:dyDescent="0.2"/>
    <row r="2617" s="2" customFormat="1" x14ac:dyDescent="0.2"/>
    <row r="2618" s="2" customFormat="1" x14ac:dyDescent="0.2"/>
    <row r="2619" s="2" customFormat="1" x14ac:dyDescent="0.2"/>
    <row r="2620" s="2" customFormat="1" x14ac:dyDescent="0.2"/>
    <row r="2621" s="2" customFormat="1" x14ac:dyDescent="0.2"/>
    <row r="2622" s="2" customFormat="1" x14ac:dyDescent="0.2"/>
    <row r="2623" s="2" customFormat="1" x14ac:dyDescent="0.2"/>
    <row r="2624" s="2" customFormat="1" x14ac:dyDescent="0.2"/>
    <row r="2625" s="2" customFormat="1" x14ac:dyDescent="0.2"/>
    <row r="2626" s="2" customFormat="1" x14ac:dyDescent="0.2"/>
    <row r="2627" s="2" customFormat="1" x14ac:dyDescent="0.2"/>
    <row r="2628" s="2" customFormat="1" x14ac:dyDescent="0.2"/>
    <row r="2629" s="2" customFormat="1" x14ac:dyDescent="0.2"/>
    <row r="2630" s="2" customFormat="1" x14ac:dyDescent="0.2"/>
    <row r="2631" s="2" customFormat="1" x14ac:dyDescent="0.2"/>
    <row r="2632" s="2" customFormat="1" x14ac:dyDescent="0.2"/>
    <row r="2633" s="2" customFormat="1" x14ac:dyDescent="0.2"/>
    <row r="2634" s="2" customFormat="1" x14ac:dyDescent="0.2"/>
    <row r="2635" s="2" customFormat="1" x14ac:dyDescent="0.2"/>
    <row r="2636" s="2" customFormat="1" x14ac:dyDescent="0.2"/>
    <row r="2637" s="2" customFormat="1" x14ac:dyDescent="0.2"/>
    <row r="2638" s="2" customFormat="1" x14ac:dyDescent="0.2"/>
    <row r="2639" s="2" customFormat="1" x14ac:dyDescent="0.2"/>
    <row r="2640" s="2" customFormat="1" x14ac:dyDescent="0.2"/>
    <row r="2641" s="2" customFormat="1" x14ac:dyDescent="0.2"/>
    <row r="2642" s="2" customFormat="1" x14ac:dyDescent="0.2"/>
    <row r="2643" s="2" customFormat="1" x14ac:dyDescent="0.2"/>
    <row r="2644" s="2" customFormat="1" x14ac:dyDescent="0.2"/>
    <row r="2645" s="2" customFormat="1" x14ac:dyDescent="0.2"/>
    <row r="2646" s="2" customFormat="1" x14ac:dyDescent="0.2"/>
    <row r="2647" s="2" customFormat="1" x14ac:dyDescent="0.2"/>
    <row r="2648" s="2" customFormat="1" x14ac:dyDescent="0.2"/>
    <row r="2649" s="2" customFormat="1" x14ac:dyDescent="0.2"/>
    <row r="2650" s="2" customFormat="1" x14ac:dyDescent="0.2"/>
    <row r="2651" s="2" customFormat="1" x14ac:dyDescent="0.2"/>
    <row r="2652" s="2" customFormat="1" x14ac:dyDescent="0.2"/>
    <row r="2653" s="2" customFormat="1" x14ac:dyDescent="0.2"/>
    <row r="2654" s="2" customFormat="1" x14ac:dyDescent="0.2"/>
    <row r="2655" s="2" customFormat="1" x14ac:dyDescent="0.2"/>
    <row r="2656" s="2" customFormat="1" x14ac:dyDescent="0.2"/>
    <row r="2657" s="2" customFormat="1" x14ac:dyDescent="0.2"/>
    <row r="2658" s="2" customFormat="1" x14ac:dyDescent="0.2"/>
    <row r="2659" s="2" customFormat="1" x14ac:dyDescent="0.2"/>
    <row r="2660" s="2" customFormat="1" x14ac:dyDescent="0.2"/>
    <row r="2661" s="2" customFormat="1" x14ac:dyDescent="0.2"/>
    <row r="2662" s="2" customFormat="1" x14ac:dyDescent="0.2"/>
    <row r="2663" s="2" customFormat="1" x14ac:dyDescent="0.2"/>
    <row r="2664" s="2" customFormat="1" x14ac:dyDescent="0.2"/>
    <row r="2665" s="2" customFormat="1" x14ac:dyDescent="0.2"/>
    <row r="2666" s="2" customFormat="1" x14ac:dyDescent="0.2"/>
    <row r="2667" s="2" customFormat="1" x14ac:dyDescent="0.2"/>
    <row r="2668" s="2" customFormat="1" x14ac:dyDescent="0.2"/>
    <row r="2669" s="2" customFormat="1" x14ac:dyDescent="0.2"/>
    <row r="2670" s="2" customFormat="1" x14ac:dyDescent="0.2"/>
    <row r="2671" s="2" customFormat="1" x14ac:dyDescent="0.2"/>
  </sheetData>
  <sheetProtection password="CF6E" sheet="1" objects="1" scenarios="1"/>
  <mergeCells count="1">
    <mergeCell ref="A3:A6"/>
  </mergeCells>
  <phoneticPr fontId="9" type="noConversion"/>
  <pageMargins left="0.78740157480314965" right="0.19685039370078741" top="0.39370078740157483" bottom="0.39370078740157483" header="0.11811023622047245" footer="0.11811023622047245"/>
  <pageSetup paperSize="9" scale="85" fitToWidth="2" orientation="landscape" r:id="rId1"/>
  <headerFooter alignWithMargins="0">
    <oddFooter>&amp;R&amp;9Стр. &amp;P&amp;L&amp;9 12 месяцев 2020 года</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E54"/>
  <sheetViews>
    <sheetView showZeros="0" topLeftCell="A43" workbookViewId="0">
      <selection activeCell="D18" sqref="D18"/>
    </sheetView>
  </sheetViews>
  <sheetFormatPr defaultColWidth="7.625" defaultRowHeight="12.75" x14ac:dyDescent="0.25"/>
  <cols>
    <col min="1" max="1" width="4.125" style="51" customWidth="1"/>
    <col min="2" max="2" width="46.75" style="52" customWidth="1"/>
    <col min="3" max="3" width="11.375" style="39" customWidth="1"/>
    <col min="4" max="4" width="8.75" style="39" customWidth="1"/>
    <col min="5" max="5" width="8.375" style="39" customWidth="1"/>
    <col min="6" max="16384" width="7.625" style="39"/>
  </cols>
  <sheetData>
    <row r="1" spans="1:5" ht="15" x14ac:dyDescent="0.25">
      <c r="A1" s="37" t="s">
        <v>38</v>
      </c>
      <c r="B1" s="38"/>
      <c r="C1" s="38"/>
      <c r="D1" s="38"/>
      <c r="E1" s="38"/>
    </row>
    <row r="2" spans="1:5" ht="14.25" x14ac:dyDescent="0.25">
      <c r="A2" s="40" t="s">
        <v>39</v>
      </c>
      <c r="B2" s="38"/>
      <c r="C2" s="38"/>
      <c r="D2" s="38"/>
      <c r="E2" s="38"/>
    </row>
    <row r="3" spans="1:5" x14ac:dyDescent="0.25">
      <c r="A3" s="41"/>
      <c r="B3" s="42"/>
      <c r="C3" s="38"/>
      <c r="D3" s="38"/>
      <c r="E3" s="38"/>
    </row>
    <row r="4" spans="1:5" ht="15" x14ac:dyDescent="0.25">
      <c r="A4" s="43"/>
      <c r="B4" s="44" t="s">
        <v>17</v>
      </c>
      <c r="C4" s="45" t="str">
        <f>IF(C5&gt;=90,"ВЫСОКАЯ",IF(C5&gt;=50,"СРЕДНЯЯ","НИЗКАЯ"))</f>
        <v>ВЫСОКАЯ</v>
      </c>
      <c r="D4" s="46"/>
      <c r="E4" s="46"/>
    </row>
    <row r="5" spans="1:5" ht="15" x14ac:dyDescent="0.25">
      <c r="A5" s="43"/>
      <c r="B5" s="47" t="s">
        <v>19</v>
      </c>
      <c r="C5" s="46">
        <f>C6*0.5+C7*0.25+C10*0.25</f>
        <v>94.649725434288655</v>
      </c>
      <c r="D5" s="46"/>
      <c r="E5" s="46"/>
    </row>
    <row r="6" spans="1:5" ht="15" x14ac:dyDescent="0.25">
      <c r="A6" s="48" t="s">
        <v>14</v>
      </c>
      <c r="B6" s="47" t="s">
        <v>28</v>
      </c>
      <c r="C6" s="46">
        <f>SUM(E16:E54)/39</f>
        <v>89.29945086857731</v>
      </c>
      <c r="D6" s="46"/>
      <c r="E6" s="46"/>
    </row>
    <row r="7" spans="1:5" ht="15" x14ac:dyDescent="0.25">
      <c r="A7" s="48" t="s">
        <v>15</v>
      </c>
      <c r="B7" s="47" t="s">
        <v>20</v>
      </c>
      <c r="C7" s="46">
        <f>IF(C8=0,0,IF(C9&gt;C8,100,C9/C8*100))</f>
        <v>100</v>
      </c>
      <c r="D7" s="46"/>
      <c r="E7" s="46"/>
    </row>
    <row r="8" spans="1:5" ht="15" x14ac:dyDescent="0.25">
      <c r="A8" s="48"/>
      <c r="B8" s="47" t="s">
        <v>32</v>
      </c>
      <c r="C8" s="46">
        <f>ФинансирМеропр!C7+ФинансирМеропр!D7</f>
        <v>36753.5</v>
      </c>
      <c r="D8" s="46"/>
      <c r="E8" s="46"/>
    </row>
    <row r="9" spans="1:5" ht="15" x14ac:dyDescent="0.25">
      <c r="A9" s="48"/>
      <c r="B9" s="47" t="s">
        <v>33</v>
      </c>
      <c r="C9" s="46">
        <f>ФинансирМеропр!H7+ФинансирМеропр!I7</f>
        <v>36753.5</v>
      </c>
      <c r="D9" s="46"/>
      <c r="E9" s="46"/>
    </row>
    <row r="10" spans="1:5" ht="15" x14ac:dyDescent="0.25">
      <c r="A10" s="48" t="s">
        <v>16</v>
      </c>
      <c r="B10" s="47" t="s">
        <v>21</v>
      </c>
      <c r="C10" s="46">
        <f>IF(C11=0,0,IF(C12&gt;C11,100,C12/C11*100))</f>
        <v>100</v>
      </c>
      <c r="D10" s="46"/>
      <c r="E10" s="46"/>
    </row>
    <row r="11" spans="1:5" ht="15" x14ac:dyDescent="0.25">
      <c r="A11" s="48"/>
      <c r="B11" s="47" t="s">
        <v>22</v>
      </c>
      <c r="C11" s="49">
        <v>23</v>
      </c>
      <c r="D11" s="46"/>
      <c r="E11" s="46"/>
    </row>
    <row r="12" spans="1:5" ht="15" x14ac:dyDescent="0.25">
      <c r="A12" s="48"/>
      <c r="B12" s="47" t="s">
        <v>23</v>
      </c>
      <c r="C12" s="49">
        <f>COUNTIFS(ФинансирМеропр!G7:G60,"&gt;0",ФинансирМеропр!Q7:Q60,"&gt;0")</f>
        <v>23</v>
      </c>
      <c r="D12" s="46"/>
      <c r="E12" s="46"/>
    </row>
    <row r="14" spans="1:5" ht="48.75" customHeight="1" x14ac:dyDescent="0.25">
      <c r="A14" s="81" t="s">
        <v>13</v>
      </c>
      <c r="B14" s="82" t="s">
        <v>24</v>
      </c>
      <c r="C14" s="82" t="s">
        <v>25</v>
      </c>
      <c r="D14" s="82"/>
      <c r="E14" s="82"/>
    </row>
    <row r="15" spans="1:5" ht="15" x14ac:dyDescent="0.25">
      <c r="A15" s="81"/>
      <c r="B15" s="82"/>
      <c r="C15" s="50" t="s">
        <v>26</v>
      </c>
      <c r="D15" s="50" t="s">
        <v>27</v>
      </c>
      <c r="E15" s="50" t="s">
        <v>18</v>
      </c>
    </row>
    <row r="16" spans="1:5" ht="51" x14ac:dyDescent="0.25">
      <c r="A16" s="74">
        <v>1</v>
      </c>
      <c r="B16" s="75" t="str">
        <f>ИндикаторыПрограммы!A7</f>
        <v>Доля доступных для инвалидов и других МГН приоритетных объектов социальной, транспортной, инженерной инфраструктуры в общем количестве таких объектов в Алтайском крае</v>
      </c>
      <c r="C16" s="76">
        <f>ИндикаторыПрограммы!C7</f>
        <v>65.7</v>
      </c>
      <c r="D16" s="76">
        <f>ИндикаторыПрограммы!E7</f>
        <v>67.099999999999994</v>
      </c>
      <c r="E16" s="76">
        <f>ИндикаторыПрограммы!G7</f>
        <v>100</v>
      </c>
    </row>
    <row r="17" spans="1:5" ht="38.25" x14ac:dyDescent="0.25">
      <c r="A17" s="74">
        <v>2</v>
      </c>
      <c r="B17" s="75" t="str">
        <f>ИндикаторыПрограммы!A8</f>
        <v>Доля инвалидов, положительно оценивающих отношение населения к проблемам инвалидов, в общей численности опрошенных инвалидов в Алтайском крае</v>
      </c>
      <c r="C17" s="76">
        <f>ИндикаторыПрограммы!C8</f>
        <v>61.9</v>
      </c>
      <c r="D17" s="76">
        <f>ИндикаторыПрограммы!E8</f>
        <v>62</v>
      </c>
      <c r="E17" s="76">
        <f>ИндикаторыПрограммы!G8</f>
        <v>100</v>
      </c>
    </row>
    <row r="18" spans="1:5" ht="63.75" x14ac:dyDescent="0.25">
      <c r="A18" s="74">
        <v>3</v>
      </c>
      <c r="B18" s="75" t="str">
        <f>ИндикаторыПрограммы!A9</f>
        <v>Доля инвалидов, в отношении которых осуществлялись мероприятия по реабилитации и (или) абилитации, в общей численности инвалидов Алтайского края, имеющих такие рекомендации в индивидуальной программе реабилитации или абилитации (далее – ИПРА) (взрослые)</v>
      </c>
      <c r="C18" s="76">
        <f>ИндикаторыПрограммы!C9</f>
        <v>71.900000000000006</v>
      </c>
      <c r="D18" s="76">
        <f>ИндикаторыПрограммы!E9</f>
        <v>72</v>
      </c>
      <c r="E18" s="76">
        <f>ИндикаторыПрограммы!G9</f>
        <v>100</v>
      </c>
    </row>
    <row r="19" spans="1:5" ht="51" x14ac:dyDescent="0.25">
      <c r="A19" s="74">
        <v>4</v>
      </c>
      <c r="B19" s="75" t="str">
        <f>ИндикаторыПрограммы!A10</f>
        <v>Доля инвалидов, в отношении которых осуществлялись мероприятия по реабилитации и (или) абилитации, в общей численности инвалидов Алтайского края, имеющих такие рекомендации в ИПРА (дети)</v>
      </c>
      <c r="C19" s="76">
        <f>ИндикаторыПрограммы!C10</f>
        <v>73.8</v>
      </c>
      <c r="D19" s="76">
        <f>ИндикаторыПрограммы!E10</f>
        <v>86</v>
      </c>
      <c r="E19" s="76">
        <f>ИндикаторыПрограммы!G10</f>
        <v>100</v>
      </c>
    </row>
    <row r="20" spans="1:5" ht="38.25" x14ac:dyDescent="0.25">
      <c r="A20" s="74">
        <v>5</v>
      </c>
      <c r="B20" s="75" t="str">
        <f>ИндикаторыПрограммы!A11</f>
        <v>Доля занятых инвалидов трудоспособного возраста в общей численности инвалидов трудоспособного возраста Алтайского края</v>
      </c>
      <c r="C20" s="76">
        <f>ИндикаторыПрограммы!C11</f>
        <v>40</v>
      </c>
      <c r="D20" s="76">
        <f>ИндикаторыПрограммы!E11</f>
        <v>20.54</v>
      </c>
      <c r="E20" s="76">
        <f>ИндикаторыПрограммы!G11</f>
        <v>51.349999999999994</v>
      </c>
    </row>
    <row r="21" spans="1:5" ht="38.25" x14ac:dyDescent="0.25">
      <c r="A21" s="74">
        <v>6</v>
      </c>
      <c r="B21" s="75" t="str">
        <f>ИндикаторыПрограммы!A14</f>
        <v>Количество доступных для инвалидов и других МГН приоритетных объектов социальной, транспортной, инженерной инфраструктуры в Алтайском крае</v>
      </c>
      <c r="C21" s="76">
        <f>ИндикаторыПрограммы!C14</f>
        <v>148</v>
      </c>
      <c r="D21" s="76">
        <f>ИндикаторыПрограммы!E14</f>
        <v>159</v>
      </c>
      <c r="E21" s="76">
        <f>ИндикаторыПрограммы!G14</f>
        <v>100</v>
      </c>
    </row>
    <row r="22" spans="1:5" ht="51" x14ac:dyDescent="0.25">
      <c r="A22" s="74">
        <v>7</v>
      </c>
      <c r="B22" s="75" t="str">
        <f>ИндикаторыПрограммы!A15</f>
        <v>Доля инвалидов, положительно оценивающих уровень доступности приоритетных объектов и услуг в приоритетных сферах жизнедеятельности, в общей численности опрошенных инвалидов в Алтайском крае</v>
      </c>
      <c r="C22" s="76">
        <f>ИндикаторыПрограммы!C15</f>
        <v>60</v>
      </c>
      <c r="D22" s="76">
        <f>ИндикаторыПрограммы!E15</f>
        <v>60.1</v>
      </c>
      <c r="E22" s="76">
        <f>ИндикаторыПрограммы!G15</f>
        <v>100</v>
      </c>
    </row>
    <row r="23" spans="1:5" ht="38.25" x14ac:dyDescent="0.25">
      <c r="A23" s="74">
        <v>8</v>
      </c>
      <c r="B23" s="75" t="str">
        <f>ИндикаторыПрограммы!A16</f>
        <v>Доля граждан, признающих навыки, достоинства и способности инвалидов, в общей численности опрошенных граждан в Алтайском крае</v>
      </c>
      <c r="C23" s="76">
        <f>ИндикаторыПрограммы!C16</f>
        <v>54.7</v>
      </c>
      <c r="D23" s="76">
        <f>ИндикаторыПрограммы!E16</f>
        <v>54.8</v>
      </c>
      <c r="E23" s="76">
        <f>ИндикаторыПрограммы!G16</f>
        <v>100</v>
      </c>
    </row>
    <row r="24" spans="1:5" ht="63.75" x14ac:dyDescent="0.25">
      <c r="A24" s="74">
        <v>9</v>
      </c>
      <c r="B24" s="75" t="str">
        <f>ИндикаторыПрограммы!A17</f>
        <v>Доля приоритетных объектов и услуг в приоритетных сферах жизнедеятельности инвалидов, нанесенных на карту доступности Алтайского края по результатам их паспортизации, в общем количестве приоритетных объектов и услуг в Алтайском крае</v>
      </c>
      <c r="C24" s="76">
        <f>ИндикаторыПрограммы!C17</f>
        <v>100</v>
      </c>
      <c r="D24" s="76">
        <f>ИндикаторыПрограммы!E17</f>
        <v>100</v>
      </c>
      <c r="E24" s="76">
        <f>ИндикаторыПрограммы!G17</f>
        <v>100</v>
      </c>
    </row>
    <row r="25" spans="1:5" ht="38.25" x14ac:dyDescent="0.25">
      <c r="A25" s="74">
        <v>10</v>
      </c>
      <c r="B25" s="75" t="str">
        <f>ИндикаторыПрограммы!A18</f>
        <v>Доля приоритетных объектов в сфере социальной защиты, доступных для инвалидов и других МГН, в общем количестве таких объектов в Алтайском крае</v>
      </c>
      <c r="C25" s="76">
        <f>ИндикаторыПрограммы!C18</f>
        <v>71.7</v>
      </c>
      <c r="D25" s="76">
        <f>ИндикаторыПрограммы!E18</f>
        <v>100</v>
      </c>
      <c r="E25" s="76">
        <f>ИндикаторыПрограммы!G18</f>
        <v>100</v>
      </c>
    </row>
    <row r="26" spans="1:5" ht="51" x14ac:dyDescent="0.25">
      <c r="A26" s="74">
        <v>11</v>
      </c>
      <c r="B26" s="75" t="str">
        <f>ИндикаторыПрограммы!A19</f>
        <v>Доля детей-инвалидов, которым созданы условия для получения качественного начального общего, основного общего, среднего общего образования, в общей численности детей-инвалидов школьного возраста в Алтайском крае</v>
      </c>
      <c r="C26" s="76">
        <f>ИндикаторыПрограммы!C19</f>
        <v>100</v>
      </c>
      <c r="D26" s="76">
        <f>ИндикаторыПрограммы!E19</f>
        <v>100</v>
      </c>
      <c r="E26" s="76">
        <f>ИндикаторыПрограммы!G19</f>
        <v>100</v>
      </c>
    </row>
    <row r="27" spans="1:5" ht="38.25" x14ac:dyDescent="0.25">
      <c r="A27" s="74">
        <v>12</v>
      </c>
      <c r="B27" s="75" t="str">
        <f>ИндикаторыПрограммы!A20</f>
        <v>Доля детей-инвалидов в возрасте от 5 до 18 лет, получающих дополнительное образование, в общей численности детей-инвалидов указанного возраста в Алтайском крае</v>
      </c>
      <c r="C27" s="76">
        <f>ИндикаторыПрограммы!C20</f>
        <v>50</v>
      </c>
      <c r="D27" s="76">
        <f>ИндикаторыПрограммы!E20</f>
        <v>50</v>
      </c>
      <c r="E27" s="76">
        <f>ИндикаторыПрограммы!G20</f>
        <v>100</v>
      </c>
    </row>
    <row r="28" spans="1:5" ht="38.25" x14ac:dyDescent="0.25">
      <c r="A28" s="74">
        <v>13</v>
      </c>
      <c r="B28" s="75" t="str">
        <f>ИндикаторыПрограммы!A21</f>
        <v>Доля приоритетных объектов органов службы занятости, доступных для инвалидов и других МГН, в общем количестве таких объектов в Алтайском крае</v>
      </c>
      <c r="C28" s="76">
        <f>ИндикаторыПрограммы!C21</f>
        <v>63.2</v>
      </c>
      <c r="D28" s="76">
        <f>ИндикаторыПрограммы!E21</f>
        <v>63.2</v>
      </c>
      <c r="E28" s="76">
        <f>ИндикаторыПрограммы!G21</f>
        <v>100</v>
      </c>
    </row>
    <row r="29" spans="1:5" ht="38.25" x14ac:dyDescent="0.25">
      <c r="A29" s="74">
        <v>14</v>
      </c>
      <c r="B29" s="75" t="str">
        <f>ИндикаторыПрограммы!A22</f>
        <v>Доля приоритетных объектов в сфере здравоохранения, доступных для инвалидов и других МГН, в общем количестве таких объектов в Алтайском крае</v>
      </c>
      <c r="C29" s="76">
        <f>ИндикаторыПрограммы!C22</f>
        <v>70.7</v>
      </c>
      <c r="D29" s="76">
        <f>ИндикаторыПрограммы!E22</f>
        <v>71</v>
      </c>
      <c r="E29" s="76">
        <f>ИндикаторыПрограммы!G22</f>
        <v>100</v>
      </c>
    </row>
    <row r="30" spans="1:5" ht="51" x14ac:dyDescent="0.25">
      <c r="A30" s="74">
        <v>15</v>
      </c>
      <c r="B30" s="75" t="str">
        <f>ИндикаторыПрограммы!A23</f>
        <v>Доля дошкольных образовательных организаций, в которых создана универсальная безбарьерная среда для инклюзивного образования детей-инвалидов, в общем количестве таких организаций в Алтайском крае</v>
      </c>
      <c r="C30" s="76">
        <f>ИндикаторыПрограммы!C23</f>
        <v>15</v>
      </c>
      <c r="D30" s="76">
        <f>ИндикаторыПрограммы!E23</f>
        <v>15.98</v>
      </c>
      <c r="E30" s="76">
        <f>ИндикаторыПрограммы!G23</f>
        <v>100</v>
      </c>
    </row>
    <row r="31" spans="1:5" ht="38.25" x14ac:dyDescent="0.25">
      <c r="A31" s="74">
        <v>16</v>
      </c>
      <c r="B31" s="75" t="str">
        <f>ИндикаторыПрограммы!A24</f>
        <v>Доля детей-инвалидов в возрасте от 1,5 до 7 лет, охваченных дошкольным образованием, в общей численности детей-инвалидов указанного возраста в Алтайском крае</v>
      </c>
      <c r="C31" s="76">
        <f>ИндикаторыПрограммы!C24</f>
        <v>100</v>
      </c>
      <c r="D31" s="76">
        <f>ИндикаторыПрограммы!E24</f>
        <v>100</v>
      </c>
      <c r="E31" s="76">
        <f>ИндикаторыПрограммы!G24</f>
        <v>100</v>
      </c>
    </row>
    <row r="32" spans="1:5" ht="51" x14ac:dyDescent="0.25">
      <c r="A32" s="74">
        <v>17</v>
      </c>
      <c r="B32" s="75" t="str">
        <f>ИндикаторыПрограммы!A25</f>
        <v>Доля общеобразовательных организаций, в которых создана универсальная безбарьерная среда для инклюзивного образования детей-инвалидов, в общем количестве таких организаций в Алтайском крае</v>
      </c>
      <c r="C32" s="76">
        <f>ИндикаторыПрограммы!C25</f>
        <v>27.6</v>
      </c>
      <c r="D32" s="76">
        <f>ИндикаторыПрограммы!E25</f>
        <v>32</v>
      </c>
      <c r="E32" s="76">
        <f>ИндикаторыПрограммы!G25</f>
        <v>100</v>
      </c>
    </row>
    <row r="33" spans="1:5" ht="51" x14ac:dyDescent="0.25">
      <c r="A33" s="74">
        <v>18</v>
      </c>
      <c r="B33" s="75" t="str">
        <f>ИндикаторыПрограммы!A26</f>
        <v>Доля организаций среднего профессионального образования, здания которых приспособлены для обучения лиц с ограниченными возможностями здоровья, в общем количестве таких организаций в Алтайском крае</v>
      </c>
      <c r="C33" s="76">
        <f>ИндикаторыПрограммы!C26</f>
        <v>25</v>
      </c>
      <c r="D33" s="76">
        <f>ИндикаторыПрограммы!E26</f>
        <v>26.5</v>
      </c>
      <c r="E33" s="76">
        <f>ИндикаторыПрограммы!G26</f>
        <v>100</v>
      </c>
    </row>
    <row r="34" spans="1:5" ht="38.25" x14ac:dyDescent="0.25">
      <c r="A34" s="74">
        <v>19</v>
      </c>
      <c r="B34" s="75" t="str">
        <f>ИндикаторыПрограммы!A27</f>
        <v>Доля образовательных организаций, в которых созданы условия для получения детьми-инвалидами качественного образования, в общем количестве таких организаций в Алтайском крае</v>
      </c>
      <c r="C34" s="76">
        <f>ИндикаторыПрограммы!C27</f>
        <v>21.9</v>
      </c>
      <c r="D34" s="76">
        <f>ИндикаторыПрограммы!E27</f>
        <v>25</v>
      </c>
      <c r="E34" s="76">
        <f>ИндикаторыПрограммы!G27</f>
        <v>100</v>
      </c>
    </row>
    <row r="35" spans="1:5" ht="63.75" x14ac:dyDescent="0.25">
      <c r="A35" s="74">
        <v>20</v>
      </c>
      <c r="B35" s="75" t="str">
        <f>ИндикаторыПрограммы!A28</f>
        <v>Доля инвалидов, принятых на обучение по программам среднего профессионального образования (по отношению к общей численности инвалидов, принятых на обучение по программам среднего профессионального образования в предыдущем году)</v>
      </c>
      <c r="C35" s="76">
        <f>ИндикаторыПрограммы!C28</f>
        <v>107</v>
      </c>
      <c r="D35" s="76">
        <f>ИндикаторыПрограммы!E28</f>
        <v>109.1</v>
      </c>
      <c r="E35" s="76">
        <f>ИндикаторыПрограммы!G28</f>
        <v>100</v>
      </c>
    </row>
    <row r="36" spans="1:5" ht="63.75" x14ac:dyDescent="0.25">
      <c r="A36" s="74">
        <v>21</v>
      </c>
      <c r="B36" s="75" t="str">
        <f>ИндикаторыПрограммы!A29</f>
        <v>Доля студентов из числа инвалидов, обучавшихся по программам среднего профессионального образования, выбывших по причине академической неуспеваемости, в общем количестве студентов из числа инвалидов, обучающихся по программам среднего профессионального образования</v>
      </c>
      <c r="C36" s="76">
        <f>ИндикаторыПрограммы!C29</f>
        <v>7</v>
      </c>
      <c r="D36" s="76">
        <f>ИндикаторыПрограммы!E29</f>
        <v>0</v>
      </c>
      <c r="E36" s="76">
        <f>ИндикаторыПрограммы!G29</f>
        <v>100</v>
      </c>
    </row>
    <row r="37" spans="1:5" ht="38.25" x14ac:dyDescent="0.25">
      <c r="A37" s="74">
        <v>22</v>
      </c>
      <c r="B37" s="75" t="str">
        <f>ИндикаторыПрограммы!A30</f>
        <v>Доля приоритетных объектов в сфере культуры, доступных для инвалидов и других МГН, в общем количестве таких объектов в Алтайском крае</v>
      </c>
      <c r="C37" s="76">
        <f>ИндикаторыПрограммы!C30</f>
        <v>58.5</v>
      </c>
      <c r="D37" s="76">
        <f>ИндикаторыПрограммы!E30</f>
        <v>75</v>
      </c>
      <c r="E37" s="76">
        <f>ИндикаторыПрограммы!G30</f>
        <v>100</v>
      </c>
    </row>
    <row r="38" spans="1:5" ht="38.25" x14ac:dyDescent="0.25">
      <c r="A38" s="74">
        <v>23</v>
      </c>
      <c r="B38" s="75" t="str">
        <f>ИндикаторыПрограммы!A31</f>
        <v>Доля приоритетных объектов транспортной инфраструктуры, доступных для инвалидов и других МГН, в общем количестве таких объектов в Алтайском крае</v>
      </c>
      <c r="C38" s="76">
        <f>ИндикаторыПрограммы!C31</f>
        <v>70</v>
      </c>
      <c r="D38" s="76">
        <f>ИндикаторыПрограммы!E31</f>
        <v>75</v>
      </c>
      <c r="E38" s="76">
        <f>ИндикаторыПрограммы!G31</f>
        <v>100</v>
      </c>
    </row>
    <row r="39" spans="1:5" ht="51" x14ac:dyDescent="0.25">
      <c r="A39" s="74">
        <v>24</v>
      </c>
      <c r="B39" s="75" t="str">
        <f>ИндикаторыПрограммы!A32</f>
        <v>Доля лиц с ограниченными возможностями здоровья и инвалидов в возрасте от 6 до 18 лет, систематически занимающихся физкультурой и спортом, в общей численности указанной категории населения в Алтайском крае</v>
      </c>
      <c r="C39" s="76">
        <f>ИндикаторыПрограммы!C32</f>
        <v>69</v>
      </c>
      <c r="D39" s="76">
        <f>ИндикаторыПрограммы!E32</f>
        <v>70</v>
      </c>
      <c r="E39" s="76">
        <f>ИндикаторыПрограммы!G32</f>
        <v>100</v>
      </c>
    </row>
    <row r="40" spans="1:5" ht="38.25" x14ac:dyDescent="0.25">
      <c r="A40" s="74">
        <v>25</v>
      </c>
      <c r="B40" s="75" t="str">
        <f>ИндикаторыПрограммы!A33</f>
        <v>Доля приоритетных объектов в сфере физической культуры и спорта, доступных для инвалидов и других МГН, в общем количестве таких объектов в Алтайском крае</v>
      </c>
      <c r="C40" s="76">
        <f>ИндикаторыПрограммы!C33</f>
        <v>68</v>
      </c>
      <c r="D40" s="76">
        <f>ИндикаторыПрограммы!E33</f>
        <v>100</v>
      </c>
      <c r="E40" s="76">
        <f>ИндикаторыПрограммы!G33</f>
        <v>100</v>
      </c>
    </row>
    <row r="41" spans="1:5" ht="114.75" x14ac:dyDescent="0.25">
      <c r="A41" s="74">
        <v>26</v>
      </c>
      <c r="B41" s="75" t="str">
        <f>ИндикаторыПрограммы!A34</f>
        <v>Доля инвалидов, обеспеченных техническими средствами реабилитации (услугами) в соответствии с федеральным перечнем реабилитационных мероприятий, технических средств реабилитации и услуг, предоставляемых инвалиду, утвержденным распоряжением Правительства Российской Федерации от 30.12.2005 № 2347-р, в рамках ИПРА, в общем количестве инвалидов в Алтайском крае, обратившихся за обеспечением их техническими средствами реабилитации, рекомендованными ИПРА инвалида (ребенка-инвалида)</v>
      </c>
      <c r="C41" s="76">
        <f>ИндикаторыПрограммы!C34</f>
        <v>98.1</v>
      </c>
      <c r="D41" s="76">
        <f>ИндикаторыПрограммы!E34</f>
        <v>96.4</v>
      </c>
      <c r="E41" s="76">
        <f>ИндикаторыПрограммы!G34</f>
        <v>98.267074413863426</v>
      </c>
    </row>
    <row r="42" spans="1:5" ht="38.25" x14ac:dyDescent="0.25">
      <c r="A42" s="74">
        <v>27</v>
      </c>
      <c r="B42" s="75" t="str">
        <f>ИндикаторыПрограммы!A35</f>
        <v>Доля трудоустроенных инвалидов в общем количестве инвалидов, обратившихся в органы службы занятости за содействием в поиске подходящей работы, в Алтайском крае</v>
      </c>
      <c r="C42" s="76">
        <f>ИндикаторыПрограммы!C35</f>
        <v>65.7</v>
      </c>
      <c r="D42" s="76">
        <f>ИндикаторыПрограммы!E35</f>
        <v>28.6</v>
      </c>
      <c r="E42" s="76">
        <f>ИндикаторыПрограммы!G35</f>
        <v>43.531202435312025</v>
      </c>
    </row>
    <row r="43" spans="1:5" ht="51" x14ac:dyDescent="0.25">
      <c r="A43" s="74">
        <v>28</v>
      </c>
      <c r="B43" s="75" t="str">
        <f>ИндикаторыПрограммы!A36</f>
        <v>Доля парка подвижного состава автомобильного и городского наземного электрического транспорта общего пользования, оборудованного для перевозки инвалидов и других МГН, в парке этого подвижного состава: автобусного</v>
      </c>
      <c r="C43" s="76">
        <f>ИндикаторыПрограммы!C36</f>
        <v>19.100000000000001</v>
      </c>
      <c r="D43" s="76">
        <f>ИндикаторыПрограммы!E36</f>
        <v>21.08</v>
      </c>
      <c r="E43" s="76">
        <f>ИндикаторыПрограммы!G36</f>
        <v>100</v>
      </c>
    </row>
    <row r="44" spans="1:5" ht="51" x14ac:dyDescent="0.25">
      <c r="A44" s="74">
        <v>29</v>
      </c>
      <c r="B44" s="75" t="str">
        <f>ИндикаторыПрограммы!A37</f>
        <v>Доля парка подвижного состава автомобильного и городского наземного электрического транспорта общего пользования, оборудованного для перевозки инвалидов и других МГН, в парке этого подвижного состава: трамвайного</v>
      </c>
      <c r="C44" s="76">
        <f>ИндикаторыПрограммы!C37</f>
        <v>3.4</v>
      </c>
      <c r="D44" s="76">
        <f>ИндикаторыПрограммы!E37</f>
        <v>2</v>
      </c>
      <c r="E44" s="76">
        <f>ИндикаторыПрограммы!G37</f>
        <v>58.82352941176471</v>
      </c>
    </row>
    <row r="45" spans="1:5" ht="51" x14ac:dyDescent="0.25">
      <c r="A45" s="74">
        <v>30</v>
      </c>
      <c r="B45" s="75" t="str">
        <f>ИндикаторыПрограммы!A38</f>
        <v>Доля парка подвижного состава автомобильного и городского наземного электрического транспорта общего пользования, оборудованного для перевозки инвалидов и других МГН, в парке этого подвижного состава: троллейбусного</v>
      </c>
      <c r="C45" s="76">
        <f>ИндикаторыПрограммы!C38</f>
        <v>14.9</v>
      </c>
      <c r="D45" s="76">
        <f>ИндикаторыПрограммы!E38</f>
        <v>12.2</v>
      </c>
      <c r="E45" s="76">
        <f>ИндикаторыПрограммы!G38</f>
        <v>81.879194630872476</v>
      </c>
    </row>
    <row r="46" spans="1:5" ht="38.25" x14ac:dyDescent="0.25">
      <c r="A46" s="74">
        <v>31</v>
      </c>
      <c r="B46" s="75" t="str">
        <f>ИндикаторыПрограммы!A41</f>
        <v>Доля детей целевой группы, получивших услуги ранней помощи, в общем количестве детей Алтайского края, нуждающихся в получении таких услуг</v>
      </c>
      <c r="C46" s="76">
        <f>ИндикаторыПрограммы!C41</f>
        <v>92</v>
      </c>
      <c r="D46" s="76">
        <f>ИндикаторыПрограммы!E41</f>
        <v>41</v>
      </c>
      <c r="E46" s="76">
        <f>ИндикаторыПрограммы!G41</f>
        <v>44.565217391304344</v>
      </c>
    </row>
    <row r="47" spans="1:5" ht="38.25" x14ac:dyDescent="0.25">
      <c r="A47" s="74">
        <v>32</v>
      </c>
      <c r="B47" s="75" t="str">
        <f>ИндикаторыПрограммы!A42</f>
        <v>Доля выпускников-инвалидов 9 и 11 классов, охваченных профориентационной работой, в общей численности выпускников-инвалидов Алтайского края</v>
      </c>
      <c r="C47" s="76">
        <f>ИндикаторыПрограммы!C42</f>
        <v>100</v>
      </c>
      <c r="D47" s="76">
        <f>ИндикаторыПрограммы!E42</f>
        <v>100</v>
      </c>
      <c r="E47" s="76">
        <f>ИндикаторыПрограммы!G42</f>
        <v>100</v>
      </c>
    </row>
    <row r="48" spans="1:5" ht="63.75" x14ac:dyDescent="0.25">
      <c r="A48" s="74">
        <v>33</v>
      </c>
      <c r="B48" s="75" t="str">
        <f>ИндикаторыПрограммы!A43</f>
        <v>Доля трудоустроенных инвалидов в общей численности инвалидов Алтайского края, нуждающихся в трудоустройстве, сведения о которых в виде выписок из ИПРА инвалидов представлены в органы службы занятости Алтайского края в отчетный период</v>
      </c>
      <c r="C48" s="76">
        <f>ИндикаторыПрограммы!C43</f>
        <v>60</v>
      </c>
      <c r="D48" s="76">
        <f>ИндикаторыПрограммы!E43</f>
        <v>16.2</v>
      </c>
      <c r="E48" s="76">
        <f>ИндикаторыПрограммы!G43</f>
        <v>26.999999999999996</v>
      </c>
    </row>
    <row r="49" spans="1:5" ht="51" x14ac:dyDescent="0.25">
      <c r="A49" s="74">
        <v>34</v>
      </c>
      <c r="B49" s="75" t="str">
        <f>ИндикаторыПрограммы!A44</f>
        <v>Доля трудоустроенных инвалидов в общей численности выпускников-инвалидов профессиональных образовательных организаций, обратившихся в органы службы занятости Алтайского края</v>
      </c>
      <c r="C49" s="76">
        <f>ИндикаторыПрограммы!C44</f>
        <v>75</v>
      </c>
      <c r="D49" s="76">
        <f>ИндикаторыПрограммы!E44</f>
        <v>28.6</v>
      </c>
      <c r="E49" s="76">
        <f>ИндикаторыПрограммы!G44</f>
        <v>38.133333333333333</v>
      </c>
    </row>
    <row r="50" spans="1:5" ht="38.25" x14ac:dyDescent="0.25">
      <c r="A50" s="74">
        <v>35</v>
      </c>
      <c r="B50" s="75" t="str">
        <f>ИндикаторыПрограммы!A45</f>
        <v>Доля трудоустроенных инвалидов в общей численности граждан Алтайского края, впервые признанных инвалидами и обратившихся в органы службы занятости Алтайского края</v>
      </c>
      <c r="C50" s="76">
        <f>ИндикаторыПрограммы!C45</f>
        <v>80</v>
      </c>
      <c r="D50" s="76">
        <f>ИндикаторыПрограммы!E45</f>
        <v>43.4</v>
      </c>
      <c r="E50" s="76">
        <f>ИндикаторыПрограммы!G45</f>
        <v>54.25</v>
      </c>
    </row>
    <row r="51" spans="1:5" ht="38.25" x14ac:dyDescent="0.25">
      <c r="A51" s="74">
        <v>36</v>
      </c>
      <c r="B51" s="75" t="str">
        <f>ИндикаторыПрограммы!A46</f>
        <v>Доля инвалидов, получивших услуги сопровождаемого проживания, в общем количестве инвалидов Алтайского края, нуждающихся в получении таких услуг</v>
      </c>
      <c r="C51" s="76">
        <f>ИндикаторыПрограммы!C46</f>
        <v>49.6</v>
      </c>
      <c r="D51" s="76">
        <f>ИндикаторыПрограммы!E46</f>
        <v>42.1</v>
      </c>
      <c r="E51" s="76">
        <f>ИндикаторыПрограммы!G46</f>
        <v>84.879032258064512</v>
      </c>
    </row>
    <row r="52" spans="1:5" ht="63.75" x14ac:dyDescent="0.25">
      <c r="A52" s="74">
        <v>37</v>
      </c>
      <c r="B52" s="75" t="str">
        <f>ИндикаторыПрограммы!A47</f>
        <v>Доля реабилитационных организаций, подлежащих включению в систему комплексной реабилитации и абилитации инвалидов, в том числе детей-инвалидов, Алтайского края в общем числе реабилитационных организаций, расположенных на территории Алтайского края</v>
      </c>
      <c r="C52" s="76">
        <f>ИндикаторыПрограммы!C47</f>
        <v>48</v>
      </c>
      <c r="D52" s="76">
        <f>ИндикаторыПрограммы!E47</f>
        <v>48</v>
      </c>
      <c r="E52" s="76">
        <f>ИндикаторыПрограммы!G47</f>
        <v>100</v>
      </c>
    </row>
    <row r="53" spans="1:5" ht="25.5" x14ac:dyDescent="0.25">
      <c r="A53" s="74">
        <v>38</v>
      </c>
      <c r="B53" s="75" t="str">
        <f>ИндикаторыПрограммы!A48</f>
        <v>Доля семей Алтайского края, включенных в программы ранней помощи, удовлетворенных качеством услуг ранней помощи</v>
      </c>
      <c r="C53" s="76">
        <f>ИндикаторыПрограммы!C48</f>
        <v>100</v>
      </c>
      <c r="D53" s="76">
        <f>ИндикаторыПрограммы!E48</f>
        <v>100</v>
      </c>
      <c r="E53" s="76">
        <f>ИндикаторыПрограммы!G48</f>
        <v>100</v>
      </c>
    </row>
    <row r="54" spans="1:5" ht="102" x14ac:dyDescent="0.25">
      <c r="A54" s="74">
        <v>39</v>
      </c>
      <c r="B54" s="75" t="str">
        <f>ИндикаторыПрограммы!A49</f>
        <v>Доля специалистов Алтайского края, обеспечивающих оказание реабилитационных и (или) абилитационных мероприятий инвалидам, в том числе детям-инвалидам, прошедших обучение по программам повышения квалификации и профессиональной переподготовки специалистов, в том числе по применению методик по реабилитации и абилитации инвалидов, в общей численности таких специалистов Алтайского края</v>
      </c>
      <c r="C54" s="76">
        <f>ИндикаторыПрограммы!C49</f>
        <v>75</v>
      </c>
      <c r="D54" s="76">
        <f>ИндикаторыПрограммы!E49</f>
        <v>75</v>
      </c>
      <c r="E54" s="76">
        <f>ИндикаторыПрограммы!G49</f>
        <v>100</v>
      </c>
    </row>
  </sheetData>
  <sheetProtection password="CF56" sheet="1" objects="1" scenarios="1"/>
  <mergeCells count="3">
    <mergeCell ref="A14:A15"/>
    <mergeCell ref="B14:B15"/>
    <mergeCell ref="C14:E14"/>
  </mergeCells>
  <pageMargins left="0.78740157480314965" right="0.39370078740157483" top="0.39370078740157483" bottom="0.39370078740157483" header="0.51181102362204722" footer="0.51181102362204722"/>
  <pageSetup paperSize="9" fitToHeight="10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ИндикаторыПрограммы</vt:lpstr>
      <vt:lpstr>Результаты</vt:lpstr>
      <vt:lpstr>ФинансирМеропр</vt:lpstr>
      <vt:lpstr>Оценка1</vt:lpstr>
      <vt:lpstr>ИндикаторыПрограммы!Заголовки_для_печати</vt:lpstr>
      <vt:lpstr>Оценка1!Заголовки_для_печати</vt:lpstr>
      <vt:lpstr>Результаты!Заголовки_для_печати</vt:lpstr>
      <vt:lpstr>ФинансирМеропр!Заголовки_для_печати</vt:lpstr>
    </vt:vector>
  </TitlesOfParts>
  <Company>ГУЭИ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inn</dc:creator>
  <cp:lastModifiedBy>Максим Г. Краюшкин</cp:lastModifiedBy>
  <cp:lastPrinted>2021-02-17T07:23:50Z</cp:lastPrinted>
  <dcterms:created xsi:type="dcterms:W3CDTF">2007-11-27T04:15:07Z</dcterms:created>
  <dcterms:modified xsi:type="dcterms:W3CDTF">2021-02-24T09:35:38Z</dcterms:modified>
</cp:coreProperties>
</file>