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5" windowWidth="15120" windowHeight="8010" activeTab="1"/>
  </bookViews>
  <sheets>
    <sheet name="титул" sheetId="1" r:id="rId1"/>
    <sheet name="разд.1" sheetId="2" r:id="rId2"/>
    <sheet name="разд.2" sheetId="3" r:id="rId3"/>
    <sheet name="ПРИМЕЧАНИЯ" sheetId="4" r:id="rId4"/>
  </sheets>
  <definedNames>
    <definedName name="_xlnm._FilterDatabase" localSheetId="1" hidden="1">разд.1!$B$1:$B$102</definedName>
  </definedNames>
  <calcPr calcId="124519"/>
</workbook>
</file>

<file path=xl/calcChain.xml><?xml version="1.0" encoding="utf-8"?>
<calcChain xmlns="http://schemas.openxmlformats.org/spreadsheetml/2006/main">
  <c r="E32" i="3"/>
  <c r="E40"/>
  <c r="E23" i="2"/>
  <c r="E21" i="3" l="1"/>
  <c r="E53" i="2" l="1"/>
  <c r="E37" i="3"/>
  <c r="E28"/>
  <c r="E16"/>
  <c r="E93" i="2"/>
  <c r="E89"/>
  <c r="E80" s="1"/>
  <c r="E78"/>
  <c r="E70"/>
  <c r="E65"/>
  <c r="E57"/>
  <c r="E56" s="1"/>
  <c r="E15" i="3" l="1"/>
  <c r="E7" s="1"/>
  <c r="E40" i="2"/>
  <c r="E39" s="1"/>
  <c r="E14" l="1"/>
  <c r="E36" l="1"/>
  <c r="E33"/>
  <c r="E20"/>
  <c r="E10"/>
  <c r="E9" l="1"/>
  <c r="E8" s="1"/>
</calcChain>
</file>

<file path=xl/sharedStrings.xml><?xml version="1.0" encoding="utf-8"?>
<sst xmlns="http://schemas.openxmlformats.org/spreadsheetml/2006/main" count="541" uniqueCount="193">
  <si>
    <t>СОГЛАСОВАНО</t>
  </si>
  <si>
    <t>УТВЕРЖДАЮ</t>
  </si>
  <si>
    <t>(наименование должности руководителя учреждения</t>
  </si>
  <si>
    <t>(наименование должности уполномоченного лица)</t>
  </si>
  <si>
    <t>или должности уполномоченного им лица)</t>
  </si>
  <si>
    <t>(подпись)</t>
  </si>
  <si>
    <t>(расшифровка подписи)</t>
  </si>
  <si>
    <t>«____» ________________ 20 ____г.</t>
  </si>
  <si>
    <t>ПЛАН</t>
  </si>
  <si>
    <t>Коды</t>
  </si>
  <si>
    <t>Дата</t>
  </si>
  <si>
    <t>Орган, осуществляющий</t>
  </si>
  <si>
    <t>по Сводному реестру</t>
  </si>
  <si>
    <t>Глава по БК</t>
  </si>
  <si>
    <t>ИНН</t>
  </si>
  <si>
    <t>КПП</t>
  </si>
  <si>
    <t>по ОКЕИ</t>
  </si>
  <si>
    <t>Единица измерения: руб.</t>
  </si>
  <si>
    <r>
      <t>«____» ____________ 20___ г.</t>
    </r>
    <r>
      <rPr>
        <vertAlign val="superscript"/>
        <sz val="14"/>
        <color theme="1"/>
        <rFont val="Times New Roman"/>
        <family val="1"/>
        <charset val="204"/>
      </rPr>
      <t>2</t>
    </r>
  </si>
  <si>
    <t xml:space="preserve">функции и полномочия учредителя </t>
  </si>
  <si>
    <t xml:space="preserve">Учреждение </t>
  </si>
  <si>
    <t xml:space="preserve">финансово-хозяйственной деятельности краевого государственного бюджетного (автономного) учреждения, </t>
  </si>
  <si>
    <t>подведомственного Министерству социальной защиты Алтайского края</t>
  </si>
  <si>
    <t>Раздел 1. Поступления и выплаты</t>
  </si>
  <si>
    <t>Наименование показателя</t>
  </si>
  <si>
    <t>Код строки</t>
  </si>
  <si>
    <r>
      <t>Аналитический код</t>
    </r>
    <r>
      <rPr>
        <vertAlign val="superscript"/>
        <sz val="10"/>
        <color rgb="FF000000"/>
        <rFont val="Times New Roman"/>
        <family val="1"/>
        <charset val="204"/>
      </rPr>
      <t>4</t>
    </r>
  </si>
  <si>
    <t>Сумма</t>
  </si>
  <si>
    <t>за пределами планового периода</t>
  </si>
  <si>
    <t>текущий финансовый год</t>
  </si>
  <si>
    <t>первый год планового периода</t>
  </si>
  <si>
    <t>второй год планового периода</t>
  </si>
  <si>
    <r>
      <t>Остаток средств на начало текущего финансового года</t>
    </r>
    <r>
      <rPr>
        <vertAlign val="superscript"/>
        <sz val="10"/>
        <color rgb="FF000000"/>
        <rFont val="Times New Roman"/>
        <family val="1"/>
        <charset val="204"/>
      </rPr>
      <t>5</t>
    </r>
  </si>
  <si>
    <t>×</t>
  </si>
  <si>
    <r>
      <t>Остаток средств на конец текущего финансового года</t>
    </r>
    <r>
      <rPr>
        <vertAlign val="superscript"/>
        <sz val="10"/>
        <color rgb="FF000000"/>
        <rFont val="Times New Roman"/>
        <family val="1"/>
        <charset val="204"/>
      </rPr>
      <t>5</t>
    </r>
  </si>
  <si>
    <t>Доходы, всего:</t>
  </si>
  <si>
    <t>в том числе:</t>
  </si>
  <si>
    <t>доходы от собственности, всего</t>
  </si>
  <si>
    <t>&lt;...&gt;</t>
  </si>
  <si>
    <t>доходы от оказания услуг, работ, компенсации затрат учреждений, всего</t>
  </si>
  <si>
    <t>субсидии на финансовое обеспечение выполнения государственного (муниципального) задания за счет средств бюджета публично-правового образования, создавшего учреждение</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</si>
  <si>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</si>
  <si>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доходы от штрафов, пеней, иных сумм принудительного изъятия, всего</t>
  </si>
  <si>
    <t>безвозмездные денежные поступления, всего</t>
  </si>
  <si>
    <t>прочие доходы, всего</t>
  </si>
  <si>
    <t>целевые субсидии</t>
  </si>
  <si>
    <t>субсидии на осуществление капитальных вложений</t>
  </si>
  <si>
    <t>доходы от операций с активами, всего</t>
  </si>
  <si>
    <r>
      <t>прочие поступления, всего</t>
    </r>
    <r>
      <rPr>
        <vertAlign val="superscript"/>
        <sz val="10"/>
        <color rgb="FF000000"/>
        <rFont val="Times New Roman"/>
        <family val="1"/>
        <charset val="204"/>
      </rPr>
      <t>6</t>
    </r>
  </si>
  <si>
    <t>из них:</t>
  </si>
  <si>
    <t>увеличение остатков денежных средств за счет возврата дебиторской задолженности прошлых лет</t>
  </si>
  <si>
    <t>Расходы, всего</t>
  </si>
  <si>
    <t>на выплаты персоналу, всего</t>
  </si>
  <si>
    <t>оплата труда</t>
  </si>
  <si>
    <t>прочие выплаты персоналу, в том числе компенсационного характера</t>
  </si>
  <si>
    <t>иные выплаты, за исключением фонда оплаты труда учреждения, для выполнения отдельных полномочий</t>
  </si>
  <si>
    <t>взносы по обязательному социальному страхованию на выплаты по оплате труда работников и иные выплаты работникам учреждений, всего</t>
  </si>
  <si>
    <t>на выплаты по оплате труда</t>
  </si>
  <si>
    <t>на иные выплаты работникам</t>
  </si>
  <si>
    <t>денежное довольствие военнослужащих и сотрудников, имеющих специальные звания</t>
  </si>
  <si>
    <t>иные выплаты военнослужащим и сотрудникам, имеющим специальные звания</t>
  </si>
  <si>
    <t>страховые взносы на обязательное социальное страхование в части выплат персоналу, подлежащих обложению страховыми взносами</t>
  </si>
  <si>
    <t>на оплату труда стажеров</t>
  </si>
  <si>
    <t>социальные и иные выплаты населению, всего</t>
  </si>
  <si>
    <t>социальные выплаты гражданам, кроме публичных нормативных социальных выплат</t>
  </si>
  <si>
    <t>пособия, компенсации и иные социальные выплаты гражданам, кроме публичных нормативных обязательств</t>
  </si>
  <si>
    <t>выплата стипендий, осуществление иных расходов на социальную поддержку обучающихся за счет средств стипендиального фонда</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</si>
  <si>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</si>
  <si>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социальное обеспечение детей-сирот и детей, оставшихся без попечения родителей</t>
  </si>
  <si>
    <t>уплата налогов, сборов и иных платежей, всего</t>
  </si>
  <si>
    <t>налог на имущество организаций и земельный налог</t>
  </si>
  <si>
    <t>иные налоги (включаемые в состав расходов) в бюджеты бюджетной системы Российской Федерации, а также го­сударственная пошлина</t>
  </si>
  <si>
    <t>уплата штрафов (в том числе административных), пеней, иных платежей</t>
  </si>
  <si>
    <t>безвозмездные перечисления организациям и физическим лицам, всего</t>
  </si>
  <si>
    <t>гранты, предоставляемые другим организациям и физическим лицам</t>
  </si>
  <si>
    <t>взносы в международные организации</t>
  </si>
  <si>
    <t>платежи в целях обеспечения реализации соглашений с правительствами иностранных государств и международными организациями</t>
  </si>
  <si>
    <t>прочие выплаты (кроме выплат на закупку товаров, работ, услуг)</t>
  </si>
  <si>
    <t>исполнение судебных актов Российской Федерации и мировых соглашений по возмещению вреда, причиненного в результате деятельности учреждения</t>
  </si>
  <si>
    <r>
      <t>расходы на закупку товаров, работ, услуг, всего</t>
    </r>
    <r>
      <rPr>
        <vertAlign val="superscript"/>
        <sz val="10"/>
        <color rgb="FF000000"/>
        <rFont val="Times New Roman"/>
        <family val="1"/>
        <charset val="204"/>
      </rPr>
      <t>7</t>
    </r>
  </si>
  <si>
    <t>закупку научно-исследовательских и опытно-конструк­торских работ</t>
  </si>
  <si>
    <t>закупку товаров, работ, услуг в сфере информационно-коммуникационных технологий</t>
  </si>
  <si>
    <t>закупку товаров, работ, услуг в целях капитального ремонта государственного (муниципального) имущества</t>
  </si>
  <si>
    <t>прочую закупку товаров, работ и услуг, всего</t>
  </si>
  <si>
    <t>&lt;…&gt;</t>
  </si>
  <si>
    <t>капитальные вложения в объекты государственной (муниципальной) собственности, всего</t>
  </si>
  <si>
    <t>приобретение объектов недвижимого имущества государственными (муниципальными) учреждениями</t>
  </si>
  <si>
    <t>строительство (реконструкция) объектов недвижимого имущества государственными (муниципальными) учреждениями</t>
  </si>
  <si>
    <r>
      <t>налог на прибыль</t>
    </r>
    <r>
      <rPr>
        <vertAlign val="superscript"/>
        <sz val="10"/>
        <color rgb="FF000000"/>
        <rFont val="Times New Roman"/>
        <family val="1"/>
        <charset val="204"/>
      </rPr>
      <t>8</t>
    </r>
  </si>
  <si>
    <r>
      <t>налог на добавленную стоимость</t>
    </r>
    <r>
      <rPr>
        <vertAlign val="superscript"/>
        <sz val="10"/>
        <color rgb="FF000000"/>
        <rFont val="Times New Roman"/>
        <family val="1"/>
        <charset val="204"/>
      </rPr>
      <t>8</t>
    </r>
  </si>
  <si>
    <r>
      <t>прочие налоги, уменьшающие доход</t>
    </r>
    <r>
      <rPr>
        <vertAlign val="superscript"/>
        <sz val="10"/>
        <color rgb="FF000000"/>
        <rFont val="Times New Roman"/>
        <family val="1"/>
        <charset val="204"/>
      </rPr>
      <t>8</t>
    </r>
  </si>
  <si>
    <t>возврат в бюджет средств субсидии</t>
  </si>
  <si>
    <r>
      <t>Код по бюджетной классифи-кации Российской Федерации</t>
    </r>
    <r>
      <rPr>
        <vertAlign val="superscript"/>
        <sz val="10"/>
        <color rgb="FF000000"/>
        <rFont val="Times New Roman"/>
        <family val="1"/>
        <charset val="204"/>
      </rPr>
      <t>3</t>
    </r>
  </si>
  <si>
    <r>
      <t>по контрактам (договорам), заключенным до начала текущего финансового года без применения норм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Федеральный закон № 44-ФЗ) и Федерального закона от 18.07.2011 № 223-ФЗ «О закупках товаров, работ, услуг отдельными видами юридических лиц» (далее – Федеральный закон № 223-ФЗ)</t>
    </r>
    <r>
      <rPr>
        <vertAlign val="superscript"/>
        <sz val="10"/>
        <color rgb="FF000000"/>
        <rFont val="Times New Roman"/>
        <family val="1"/>
        <charset val="204"/>
      </rPr>
      <t>12</t>
    </r>
  </si>
  <si>
    <r>
      <t>по контрактам (договорам), планируемым к заключению в соответствующем финансовом году без применения норм Федерального закона № 44-ФЗ и Федерального закона № 223-ФЗ</t>
    </r>
    <r>
      <rPr>
        <vertAlign val="superscript"/>
        <sz val="10"/>
        <color rgb="FF000000"/>
        <rFont val="Times New Roman"/>
        <family val="1"/>
        <charset val="204"/>
      </rPr>
      <t>12</t>
    </r>
  </si>
  <si>
    <r>
      <t>по контрактам (договорам), заключенным до начала текущего финансового года с учетом требований Федерального закона № 44-ФЗ и Федерального закона № 223-ФЗ</t>
    </r>
    <r>
      <rPr>
        <vertAlign val="superscript"/>
        <sz val="10"/>
        <color rgb="FF000000"/>
        <rFont val="Times New Roman"/>
        <family val="1"/>
        <charset val="204"/>
      </rPr>
      <t>13</t>
    </r>
  </si>
  <si>
    <r>
      <t>по контрактам (договорам), планируемым к заключению в соответствующем финансовом году с учетом требований Федерального закона № 44-ФЗ и Федерального закона № 223-ФЗ</t>
    </r>
    <r>
      <rPr>
        <vertAlign val="superscript"/>
        <sz val="10"/>
        <color rgb="FF000000"/>
        <rFont val="Times New Roman"/>
        <family val="1"/>
        <charset val="204"/>
      </rPr>
      <t>13</t>
    </r>
  </si>
  <si>
    <t>за счет субсидий, предоставляемых на финансовое обеспечение выполнения государственного (муниципального) задания</t>
  </si>
  <si>
    <t>1.4.1.1</t>
  </si>
  <si>
    <t>в соответствии с Федеральным законом № 44-ФЗ</t>
  </si>
  <si>
    <t>1.4.1.2</t>
  </si>
  <si>
    <r>
      <t>в соответствии с Федеральным законом № 223-ФЗ</t>
    </r>
    <r>
      <rPr>
        <vertAlign val="superscript"/>
        <sz val="10"/>
        <color rgb="FF000000"/>
        <rFont val="Times New Roman"/>
        <family val="1"/>
        <charset val="204"/>
      </rPr>
      <t>14</t>
    </r>
  </si>
  <si>
    <t>за счет субсидий, предоставляемых в соответствии с абзацем вторым пункта 1 статьи 78.1 Бюджетного кодекса Российской Федерации</t>
  </si>
  <si>
    <t>1.4.2.1</t>
  </si>
  <si>
    <t>1.4.2.2</t>
  </si>
  <si>
    <r>
      <t>за счет субсидий, предоставляемых на осуществление капитальных вложений</t>
    </r>
    <r>
      <rPr>
        <vertAlign val="superscript"/>
        <sz val="10"/>
        <color rgb="FF000000"/>
        <rFont val="Times New Roman"/>
        <family val="1"/>
        <charset val="204"/>
      </rPr>
      <t>15</t>
    </r>
  </si>
  <si>
    <t>за счет средств обязательного медицинского страхования</t>
  </si>
  <si>
    <t>1.4.4.1</t>
  </si>
  <si>
    <t>1.4.4.2</t>
  </si>
  <si>
    <t>за счет прочих источников финансового обеспечения</t>
  </si>
  <si>
    <t>1.4.5.1</t>
  </si>
  <si>
    <t>1.4.5.2</t>
  </si>
  <si>
    <t>в соответствии с Федеральным законом № 223-ФЗ</t>
  </si>
  <si>
    <t>в том числе по году начала закупки:</t>
  </si>
  <si>
    <t>Итого по договорам, планируемым к заключению в соответствующем финансовом году в соответствии с Федеральным законом № 223-ФЗ, по соответствующему году закупки</t>
  </si>
  <si>
    <t>(должность)</t>
  </si>
  <si>
    <t xml:space="preserve">          (фамилия, инициалы)</t>
  </si>
  <si>
    <r>
      <t>Раздел 2. Сведения по выплатам на закупки товаров, работ, услуг</t>
    </r>
    <r>
      <rPr>
        <vertAlign val="superscript"/>
        <sz val="11"/>
        <color theme="1"/>
        <rFont val="Times New Roman"/>
        <family val="1"/>
        <charset val="204"/>
      </rPr>
      <t>10</t>
    </r>
  </si>
  <si>
    <t>№ п/п</t>
  </si>
  <si>
    <t>1.1.</t>
  </si>
  <si>
    <t>Коды строк</t>
  </si>
  <si>
    <t>Год начала закупки</t>
  </si>
  <si>
    <t>1.2.</t>
  </si>
  <si>
    <t>1.3.</t>
  </si>
  <si>
    <t>1.4.</t>
  </si>
  <si>
    <t>1.4.1.</t>
  </si>
  <si>
    <t>1.4.2.</t>
  </si>
  <si>
    <t>1.4.3.</t>
  </si>
  <si>
    <t>1.4.4.</t>
  </si>
  <si>
    <t>1.4.5.</t>
  </si>
  <si>
    <t>(телефон)</t>
  </si>
  <si>
    <t>по строкам 1100 – 1900 – коды аналитической группы подвида доходов бюджетов классификации доходов бюджетов;</t>
  </si>
  <si>
    <t>по строкам 1980 – 1990 – коды аналитической группы вида источников финансирования дефицитов бюджетов классификации источников финансирования дефицитов бюджетов;</t>
  </si>
  <si>
    <t>по строкам 2000 – 2652 – коды видов расходов бюджетов классификации расходов бюджетов;</t>
  </si>
  <si>
    <t>по строкам 3000 – 3030 – коды аналитической группы подвида доходов бюджетов классификации доходов бюджетов, по которым планируется уплата налогов, уменьшающих доход (в том числе налог на прибыль, налог на добавленную стоимость, единый налог на вмененный доход для отдельных видов деятельности);</t>
  </si>
  <si>
    <t>по строкам 4000 – 4040 – коды аналитической группы вида источников финансирования дефицитов бюджетов классификации источников финансирования дефицитов бюджетов.</t>
  </si>
  <si>
    <r>
      <t>1</t>
    </r>
    <r>
      <rPr>
        <sz val="11"/>
        <color theme="1"/>
        <rFont val="Times New Roman"/>
        <family val="1"/>
        <charset val="204"/>
      </rPr>
      <t xml:space="preserve"> В случае утверждения закона о краевом бюджете на текущий финансовый год и на плановый период.</t>
    </r>
  </si>
  <si>
    <r>
      <t>2</t>
    </r>
    <r>
      <rPr>
        <sz val="11"/>
        <color theme="1"/>
        <rFont val="Times New Roman"/>
        <family val="1"/>
        <charset val="204"/>
      </rPr>
      <t xml:space="preserve"> Указывается дата подписания Плана, а в случае утверждения Плана уполномоченным лицом учреждения – дата утверждения Плана.</t>
    </r>
  </si>
  <si>
    <r>
      <t>3</t>
    </r>
    <r>
      <rPr>
        <sz val="11"/>
        <color theme="1"/>
        <rFont val="Times New Roman"/>
        <family val="1"/>
        <charset val="204"/>
      </rPr>
      <t xml:space="preserve"> В графе 3 отражаются:</t>
    </r>
  </si>
  <si>
    <r>
      <t xml:space="preserve">4 </t>
    </r>
    <r>
      <rPr>
        <sz val="11"/>
        <color theme="1"/>
        <rFont val="Times New Roman"/>
        <family val="1"/>
        <charset val="204"/>
      </rPr>
      <t>В графе 4 указывается код классификации операций сектора государственного управления в соответствии с Порядком применения классификации операций сектора государственного управления, утвержденным приказом Министерства финансов Российской Федерации от 29.11.2017 № 209н.</t>
    </r>
  </si>
  <si>
    <r>
      <t>5</t>
    </r>
    <r>
      <rPr>
        <sz val="11"/>
        <color theme="1"/>
        <rFont val="Times New Roman"/>
        <family val="1"/>
        <charset val="204"/>
      </rPr>
      <t xml:space="preserve"> В случае утверждения закона о краевом бюджете на текущий финансовый год и на плановый период.</t>
    </r>
  </si>
  <si>
    <r>
      <t>6</t>
    </r>
    <r>
      <rPr>
        <sz val="11"/>
        <color theme="1"/>
        <rFont val="Times New Roman"/>
        <family val="1"/>
        <charset val="204"/>
      </rPr>
      <t xml:space="preserve"> Показатели прочих поступлений включают в себя в том числе показатели увеличения денежных средств за счет возврата дебиторской задолженности прошлых лет, включая возврат предоставленных займов (микрозаймов), а также за счет возврата средств, размещенных на банковских депозитах. При формировании Плана (проекта Плана) обособленному(ым) подразделению(ям) показатель прочих поступлений включает показатель поступлений в рамках расчетов между головным учреждением и обособленным подразделением.</t>
    </r>
  </si>
  <si>
    <r>
      <t>7</t>
    </r>
    <r>
      <rPr>
        <sz val="11"/>
        <color theme="1"/>
        <rFont val="Times New Roman"/>
        <family val="1"/>
        <charset val="204"/>
      </rPr>
      <t xml:space="preserve"> Показатели выплат по расходам на закупки товаров, работ, услуг, отраженные в строке 2600 Раздела 1 «Поступления и выплаты» Плана, подлежат детализации в Разделе 2 «Сведения по выплатам на закупку товаров, работ, услуг» Плана.</t>
    </r>
  </si>
  <si>
    <r>
      <t>8</t>
    </r>
    <r>
      <rPr>
        <sz val="11"/>
        <color theme="1"/>
        <rFont val="Times New Roman"/>
        <family val="1"/>
        <charset val="204"/>
      </rPr>
      <t xml:space="preserve"> Показатель отражается со знаком «минус».</t>
    </r>
  </si>
  <si>
    <r>
      <t>9</t>
    </r>
    <r>
      <rPr>
        <sz val="11"/>
        <color theme="1"/>
        <rFont val="Times New Roman"/>
        <family val="1"/>
        <charset val="204"/>
      </rPr>
      <t xml:space="preserve"> Показатели прочих выплат включают в себя в том числе показатели уменьшения денежных средств за счет возврата средств субсидий, предоставленных до начала текущего финансового года, предоставления займов (микрозаймов), размещения автономными учреждениями денежных средств на банковских депозитах. При формировании Плана (проекта Плана) обособленному(ым) подразделению(ям) показатель прочих выплат включает показатель поступлений в рамках расчетов между головным учреждением и обособленным подразделением.</t>
    </r>
  </si>
  <si>
    <r>
      <t>10</t>
    </r>
    <r>
      <rPr>
        <sz val="11"/>
        <color theme="1"/>
        <rFont val="Times New Roman"/>
        <family val="1"/>
        <charset val="204"/>
      </rPr>
      <t xml:space="preserve"> В Разделе 2 «Сведения по выплатам на закупку товаров, работ, услуг» Плана детализируются показатели выплат по расходам на закупку товаров, работ, услуг, отраженные в строке 2600 Раздела 1 «Поступления и выплаты» Плана.</t>
    </r>
  </si>
  <si>
    <r>
      <t>11</t>
    </r>
    <r>
      <rPr>
        <sz val="11"/>
        <color theme="1"/>
        <rFont val="Times New Roman"/>
        <family val="1"/>
        <charset val="204"/>
      </rPr>
      <t xml:space="preserve"> Плановые показатели выплат на закупку товаров, работ, услуг по строке 26000 Раздела 2 «Сведения по выплатам на закупку товаров, работ, услуг» Плана распределяются на выплаты по контрактам (договорам), заключенным (планируемым к заключению) в соответствии с гражданским законодательством Российской Федерации (строки 26100 и 26200), а также по контрактам (договорам), заключаемым в соответствии с требованиями законодательства Российской Федерации и иных нормативных правовых актов о контрактной системе в сфере закупок товаров, работ, услуг для государственных и муниципальных нужд, с детализацией указанных выплат по контрактам (договорам), заключенным до начала текущего финансового года (строка 26300) и планируемым к заключению в соответствующем финансовом году (строка 26400), и должны соответствовать показателям соответствующих граф по строке 2600 Раздела 1 «Поступления и выплаты» Плана.</t>
    </r>
  </si>
  <si>
    <r>
      <t>12</t>
    </r>
    <r>
      <rPr>
        <sz val="11"/>
        <color theme="1"/>
        <rFont val="Times New Roman"/>
        <family val="1"/>
        <charset val="204"/>
      </rPr>
      <t xml:space="preserve"> Указывается сумма договоров (контрактов) о закупках товаров, работ, услуг, заключенных без учета требований Федерального закона № 44-ФЗ и Федерального закона № 223-ФЗ, в случаях, предусмотренных указанными федеральными законами.</t>
    </r>
  </si>
  <si>
    <r>
      <t>13</t>
    </r>
    <r>
      <rPr>
        <sz val="11"/>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 и Федеральным законом № 223-ФЗ.</t>
    </r>
  </si>
  <si>
    <r>
      <t>14</t>
    </r>
    <r>
      <rPr>
        <sz val="11"/>
        <color theme="1"/>
        <rFont val="Times New Roman"/>
        <family val="1"/>
        <charset val="204"/>
      </rPr>
      <t xml:space="preserve"> Государственным (муниципальным) бюджетным учреждением показатель не формируется.</t>
    </r>
  </si>
  <si>
    <r>
      <t>15</t>
    </r>
    <r>
      <rPr>
        <sz val="11"/>
        <color theme="1"/>
        <rFont val="Times New Roman"/>
        <family val="1"/>
        <charset val="204"/>
      </rPr>
      <t xml:space="preserve"> Указывается сумма закупок товаров, работ, услуг, осуществляемых в соответствии с Федеральным законом № 44-ФЗ.</t>
    </r>
  </si>
  <si>
    <r>
      <t>16</t>
    </r>
    <r>
      <rPr>
        <sz val="11"/>
        <color theme="1"/>
        <rFont val="Times New Roman"/>
        <family val="1"/>
        <charset val="204"/>
      </rPr>
      <t xml:space="preserve"> Плановые показатели выплат на закупку товаров, работ, услуг по строке 26500 государственного бюджетного учреждения должен быть не менее суммы показателей строк 26410, 26420, 26430, 26440 по соответствующей графе, автономного учреждения – не менее показателя строки 26430 по соответствующей графе.</t>
    </r>
  </si>
  <si>
    <t>ПРИМЕЧАНИЯ:</t>
  </si>
  <si>
    <t>Министерство социальной защиты Алтайского края</t>
  </si>
  <si>
    <t>поступления от оказания услуг (выполнения работ) на платной основе и от иной приносящей доход деятельности</t>
  </si>
  <si>
    <r>
      <t>Выплаты, уменьшающие доход, всего</t>
    </r>
    <r>
      <rPr>
        <b/>
        <vertAlign val="superscript"/>
        <sz val="10"/>
        <color rgb="FF000000"/>
        <rFont val="Times New Roman"/>
        <family val="1"/>
        <charset val="204"/>
      </rPr>
      <t>8</t>
    </r>
  </si>
  <si>
    <r>
      <t>Прочие выплаты, всего</t>
    </r>
    <r>
      <rPr>
        <b/>
        <vertAlign val="superscript"/>
        <sz val="10"/>
        <color rgb="FF000000"/>
        <rFont val="Times New Roman"/>
        <family val="1"/>
        <charset val="204"/>
      </rPr>
      <t>9</t>
    </r>
  </si>
  <si>
    <t>на 2021 г.</t>
  </si>
  <si>
    <t>на 2022 г.</t>
  </si>
  <si>
    <t>055</t>
  </si>
  <si>
    <t>01200090</t>
  </si>
  <si>
    <r>
      <t>Выплаты на закупку товаров, работ, услуг, всего</t>
    </r>
    <r>
      <rPr>
        <b/>
        <vertAlign val="superscript"/>
        <sz val="10"/>
        <color rgb="FF000000"/>
        <rFont val="Times New Roman"/>
        <family val="1"/>
        <charset val="204"/>
      </rPr>
      <t>11</t>
    </r>
  </si>
  <si>
    <r>
      <t>Итого по контрактам, планируемым к заключению в соответствующем финансовом году в соответствии с Федеральным законом № 44-ФЗ, по соответствующему году закупки</t>
    </r>
    <r>
      <rPr>
        <b/>
        <vertAlign val="superscript"/>
        <sz val="10"/>
        <color rgb="FF000000"/>
        <rFont val="Times New Roman"/>
        <family val="1"/>
        <charset val="204"/>
      </rPr>
      <t>16</t>
    </r>
  </si>
  <si>
    <r>
      <t>на 2021 год и на плановый период 2022 и 2023 годов</t>
    </r>
    <r>
      <rPr>
        <vertAlign val="superscript"/>
        <sz val="14"/>
        <color theme="1"/>
        <rFont val="Times New Roman"/>
        <family val="1"/>
        <charset val="204"/>
      </rPr>
      <t>1</t>
    </r>
  </si>
  <si>
    <t>на 2023 г.</t>
  </si>
  <si>
    <t>расходы на выплаты военнослужащим и сотрудникам, имеющим специальные звания, зависящие от размера денежного довольствия</t>
  </si>
  <si>
    <t>гранты, предоставляемые бюджетным учреждениям</t>
  </si>
  <si>
    <t>гранты, предоставляемые автономным учреждениям</t>
  </si>
  <si>
    <t>гранты, предоставляемые иным некоммерческим организациям (за исключением бюджетных и автономных учреждений)</t>
  </si>
  <si>
    <t>закупку энергетических ресурсов</t>
  </si>
  <si>
    <t>1.3.1</t>
  </si>
  <si>
    <r>
      <t>10.1</t>
    </r>
    <r>
      <rPr>
        <sz val="11"/>
        <color theme="1"/>
        <rFont val="Times New Roman"/>
        <family val="1"/>
        <charset val="204"/>
      </rPr>
      <t xml:space="preserve"> В случаях, если учреждению предоставляются субсидия на иные цели, субсидия на осуществление капитальных вложений или грант в форме субсидии в соответствии с абзацем первым пункта 4 статьи 78.1 Бюджетного кодекса Российской Федерации в целях достижения результатов федерального проекта, в том числе входящего в состав соответствующего национального проекта (программы), определенного Указом Президента Российской Федерации от 7 мая 2018 г. № 204 "О национальных целях и стратегических задачах развития Российской Федерации на период до 2024 года" (Собрание законодательства Российской Федерации, 2018, № 20, ст. 2817; № 30, ст. 4717), или регионального проекта, обеспечивающего достижение целей, показателей и результатов федерального проекта (далее - региональный проект), показатели строк 26310, 26421, 26430 и 26451 Раздела 2 "Сведения по выплатам на закупку товаров, работ, услуг" детализируются по коду целевой статьи (8 - 17 разряды кода классификации расходов бюджетов, при этом в рамках реализации регионального проекта в 8 - 10 разрядах могут указываться нули).</t>
    </r>
  </si>
  <si>
    <t>в том числе:
в соответствии с Федеральным законом № 44-ФЗ</t>
  </si>
  <si>
    <r>
      <t>из них:</t>
    </r>
    <r>
      <rPr>
        <vertAlign val="superscript"/>
        <sz val="10"/>
        <color rgb="FF000000"/>
        <rFont val="Times New Roman"/>
        <family val="1"/>
        <charset val="204"/>
      </rPr>
      <t>10.1</t>
    </r>
  </si>
  <si>
    <t>26310.1</t>
  </si>
  <si>
    <t>1.3.2</t>
  </si>
  <si>
    <t>26421.1</t>
  </si>
  <si>
    <t>26430.1</t>
  </si>
  <si>
    <t>26451.1</t>
  </si>
  <si>
    <t>Директор</t>
  </si>
  <si>
    <t>О.А. Решетова</t>
  </si>
  <si>
    <t>Краевое государственное бюджетное учреждение социального обслуживания "Комплексный центр социального обслуживания населения города Алейска"</t>
  </si>
  <si>
    <t>2201006542</t>
  </si>
  <si>
    <t>220101001</t>
  </si>
  <si>
    <t>Х6436</t>
  </si>
  <si>
    <t>Исполнитель                                       Главный бухгалтер                                                                                                      Молостова С.С.</t>
  </si>
  <si>
    <t>8(38553)66244</t>
  </si>
  <si>
    <t>гранты</t>
  </si>
  <si>
    <t>221, 223, 225, 226,310,340</t>
  </si>
  <si>
    <t>Заместитель министра, начальник планово-</t>
  </si>
  <si>
    <t>финансового управления</t>
  </si>
  <si>
    <t>Н.Н. Нализко</t>
  </si>
  <si>
    <t>добровольные пожертвования</t>
  </si>
</sst>
</file>

<file path=xl/styles.xml><?xml version="1.0" encoding="utf-8"?>
<styleSheet xmlns="http://schemas.openxmlformats.org/spreadsheetml/2006/main">
  <numFmts count="1">
    <numFmt numFmtId="164" formatCode="000000"/>
  </numFmts>
  <fonts count="12">
    <font>
      <sz val="11"/>
      <color theme="1"/>
      <name val="Calibri"/>
      <family val="2"/>
      <charset val="204"/>
      <scheme val="minor"/>
    </font>
    <font>
      <sz val="14"/>
      <color theme="1"/>
      <name val="Times New Roman"/>
      <family val="1"/>
      <charset val="204"/>
    </font>
    <font>
      <sz val="9"/>
      <color theme="1"/>
      <name val="Times New Roman"/>
      <family val="1"/>
      <charset val="204"/>
    </font>
    <font>
      <sz val="10"/>
      <color theme="1"/>
      <name val="Times New Roman"/>
      <family val="1"/>
      <charset val="204"/>
    </font>
    <font>
      <sz val="11"/>
      <color theme="1"/>
      <name val="Times New Roman"/>
      <family val="1"/>
      <charset val="204"/>
    </font>
    <font>
      <vertAlign val="superscript"/>
      <sz val="14"/>
      <color theme="1"/>
      <name val="Times New Roman"/>
      <family val="1"/>
      <charset val="204"/>
    </font>
    <font>
      <sz val="10"/>
      <color rgb="FF000000"/>
      <name val="Times New Roman"/>
      <family val="1"/>
      <charset val="204"/>
    </font>
    <font>
      <vertAlign val="superscript"/>
      <sz val="10"/>
      <color rgb="FF000000"/>
      <name val="Times New Roman"/>
      <family val="1"/>
      <charset val="204"/>
    </font>
    <font>
      <vertAlign val="superscript"/>
      <sz val="11"/>
      <color theme="1"/>
      <name val="Times New Roman"/>
      <family val="1"/>
      <charset val="204"/>
    </font>
    <font>
      <b/>
      <sz val="10"/>
      <color rgb="FF000000"/>
      <name val="Times New Roman"/>
      <family val="1"/>
      <charset val="204"/>
    </font>
    <font>
      <b/>
      <sz val="11"/>
      <color theme="1"/>
      <name val="Times New Roman"/>
      <family val="1"/>
      <charset val="204"/>
    </font>
    <font>
      <b/>
      <vertAlign val="superscript"/>
      <sz val="10"/>
      <color rgb="FF000000"/>
      <name val="Times New Roman"/>
      <family val="1"/>
      <charset val="204"/>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1">
    <xf numFmtId="0" fontId="0" fillId="0" borderId="0"/>
  </cellStyleXfs>
  <cellXfs count="80">
    <xf numFmtId="0" fontId="0" fillId="0" borderId="0" xfId="0"/>
    <xf numFmtId="0" fontId="1" fillId="0" borderId="0" xfId="0" applyFont="1" applyAlignment="1">
      <alignment horizontal="justify" vertical="top" wrapText="1"/>
    </xf>
    <xf numFmtId="0" fontId="2" fillId="0" borderId="0" xfId="0" applyFont="1" applyAlignment="1">
      <alignment horizontal="center" vertical="top" wrapText="1"/>
    </xf>
    <xf numFmtId="0" fontId="3" fillId="0" borderId="0" xfId="0" applyFont="1" applyAlignment="1">
      <alignment horizontal="justify" vertical="top" wrapText="1"/>
    </xf>
    <xf numFmtId="0" fontId="1" fillId="0" borderId="0" xfId="0" applyFont="1" applyAlignment="1">
      <alignment horizontal="justify"/>
    </xf>
    <xf numFmtId="0" fontId="4" fillId="0" borderId="0" xfId="0" applyFont="1"/>
    <xf numFmtId="0" fontId="1" fillId="0" borderId="0" xfId="0" applyFont="1" applyAlignment="1">
      <alignment horizontal="center"/>
    </xf>
    <xf numFmtId="0" fontId="4" fillId="0" borderId="0" xfId="0" applyFont="1" applyAlignment="1">
      <alignment wrapText="1"/>
    </xf>
    <xf numFmtId="0" fontId="4" fillId="0" borderId="0" xfId="0" applyFont="1" applyAlignment="1">
      <alignment horizontal="center" vertical="top" wrapText="1"/>
    </xf>
    <xf numFmtId="0" fontId="3" fillId="0" borderId="0" xfId="0" applyFont="1" applyAlignment="1">
      <alignment wrapText="1"/>
    </xf>
    <xf numFmtId="0" fontId="3" fillId="0" borderId="0" xfId="0" applyFont="1" applyAlignment="1">
      <alignment horizontal="right" vertical="top" wrapText="1"/>
    </xf>
    <xf numFmtId="0" fontId="3" fillId="0" borderId="0" xfId="0" applyFont="1"/>
    <xf numFmtId="0" fontId="4" fillId="0" borderId="1" xfId="0" applyFont="1" applyBorder="1"/>
    <xf numFmtId="0" fontId="1" fillId="0" borderId="1" xfId="0" applyFont="1" applyBorder="1" applyAlignment="1">
      <alignment horizontal="justify" vertical="top" wrapText="1"/>
    </xf>
    <xf numFmtId="0" fontId="4" fillId="0" borderId="0" xfId="0" applyFont="1" applyBorder="1" applyAlignment="1">
      <alignment horizontal="center" vertical="top" wrapText="1"/>
    </xf>
    <xf numFmtId="0" fontId="3" fillId="0" borderId="2" xfId="0" applyFont="1" applyBorder="1" applyAlignment="1">
      <alignment horizontal="center" wrapText="1"/>
    </xf>
    <xf numFmtId="0" fontId="4" fillId="0" borderId="2" xfId="0" applyFont="1" applyBorder="1" applyAlignment="1">
      <alignment horizontal="center" vertical="top" wrapText="1"/>
    </xf>
    <xf numFmtId="0" fontId="8" fillId="0" borderId="0" xfId="0" applyFont="1"/>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wrapText="1"/>
    </xf>
    <xf numFmtId="0" fontId="6" fillId="0" borderId="2" xfId="0" applyFont="1" applyBorder="1" applyAlignment="1">
      <alignment horizontal="center" vertical="top" wrapText="1"/>
    </xf>
    <xf numFmtId="0" fontId="6" fillId="0" borderId="2" xfId="0" applyFont="1" applyBorder="1" applyAlignment="1">
      <alignment horizontal="justify" wrapText="1"/>
    </xf>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6" fillId="0" borderId="2" xfId="0" applyFont="1" applyBorder="1" applyAlignment="1">
      <alignment horizontal="left" vertical="top" wrapText="1" indent="5"/>
    </xf>
    <xf numFmtId="0" fontId="4" fillId="0" borderId="0" xfId="0" applyFont="1" applyAlignment="1">
      <alignment vertical="center"/>
    </xf>
    <xf numFmtId="49" fontId="6" fillId="0" borderId="2" xfId="0" applyNumberFormat="1" applyFont="1" applyBorder="1" applyAlignment="1">
      <alignment horizontal="center" vertical="top" wrapText="1"/>
    </xf>
    <xf numFmtId="0" fontId="6" fillId="0" borderId="2" xfId="0" applyFont="1" applyBorder="1" applyAlignment="1">
      <alignment horizontal="justify" vertical="top" wrapText="1"/>
    </xf>
    <xf numFmtId="0" fontId="6" fillId="0" borderId="2" xfId="0" applyFont="1" applyBorder="1" applyAlignment="1">
      <alignment horizontal="left" vertical="top" wrapText="1"/>
    </xf>
    <xf numFmtId="0" fontId="3" fillId="0" borderId="0" xfId="0" applyFont="1" applyAlignment="1">
      <alignment horizontal="center" vertical="top"/>
    </xf>
    <xf numFmtId="0" fontId="4" fillId="0" borderId="0" xfId="0" applyFont="1" applyAlignment="1">
      <alignment horizontal="center" vertical="top"/>
    </xf>
    <xf numFmtId="0" fontId="8" fillId="0" borderId="0" xfId="0" applyFont="1" applyAlignment="1">
      <alignment horizontal="justify"/>
    </xf>
    <xf numFmtId="0" fontId="4" fillId="0" borderId="0" xfId="0" applyFont="1" applyAlignment="1">
      <alignment horizontal="justify"/>
    </xf>
    <xf numFmtId="0" fontId="4" fillId="0" borderId="0" xfId="0" applyFont="1" applyAlignment="1">
      <alignment vertical="top"/>
    </xf>
    <xf numFmtId="0" fontId="9" fillId="0" borderId="2" xfId="0" applyFont="1" applyBorder="1" applyAlignment="1">
      <alignment horizontal="justify" wrapText="1"/>
    </xf>
    <xf numFmtId="0" fontId="9" fillId="0" borderId="2" xfId="0" applyFont="1" applyBorder="1" applyAlignment="1">
      <alignment horizontal="center" vertical="top" wrapText="1"/>
    </xf>
    <xf numFmtId="0" fontId="10" fillId="0" borderId="0" xfId="0" applyFont="1"/>
    <xf numFmtId="0" fontId="6" fillId="0" borderId="2" xfId="0" applyFont="1" applyBorder="1" applyAlignment="1">
      <alignment horizontal="center" vertical="top" wrapText="1"/>
    </xf>
    <xf numFmtId="0" fontId="3" fillId="0" borderId="2" xfId="0" applyFont="1" applyBorder="1" applyAlignment="1">
      <alignment horizontal="center" vertical="top" wrapText="1"/>
    </xf>
    <xf numFmtId="0" fontId="6" fillId="0" borderId="2" xfId="0" applyFont="1" applyBorder="1" applyAlignment="1">
      <alignment horizontal="center" vertical="center" wrapText="1"/>
    </xf>
    <xf numFmtId="4" fontId="6" fillId="0" borderId="2" xfId="0" applyNumberFormat="1" applyFont="1" applyBorder="1" applyAlignment="1">
      <alignment horizontal="center" vertical="top" wrapText="1"/>
    </xf>
    <xf numFmtId="4" fontId="9" fillId="0" borderId="2" xfId="0" applyNumberFormat="1" applyFont="1" applyBorder="1" applyAlignment="1">
      <alignment horizontal="center" vertical="top" wrapText="1"/>
    </xf>
    <xf numFmtId="49" fontId="4" fillId="0" borderId="2" xfId="0" applyNumberFormat="1" applyFont="1" applyBorder="1" applyAlignment="1">
      <alignment horizontal="center" vertical="top" wrapText="1"/>
    </xf>
    <xf numFmtId="49" fontId="9" fillId="0" borderId="2" xfId="0" applyNumberFormat="1" applyFont="1" applyBorder="1" applyAlignment="1">
      <alignment horizontal="center" vertical="top" wrapText="1"/>
    </xf>
    <xf numFmtId="0" fontId="9" fillId="0" borderId="2" xfId="0" applyFont="1" applyBorder="1" applyAlignment="1">
      <alignment horizontal="justify" vertical="top" wrapText="1"/>
    </xf>
    <xf numFmtId="0" fontId="9" fillId="0" borderId="2" xfId="0" applyFont="1" applyBorder="1" applyAlignment="1">
      <alignment horizontal="center" vertical="center" wrapText="1"/>
    </xf>
    <xf numFmtId="0" fontId="9" fillId="0" borderId="2" xfId="0" applyFont="1" applyBorder="1" applyAlignment="1">
      <alignment horizontal="left" vertical="top" wrapText="1"/>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5" xfId="0" applyFont="1" applyBorder="1" applyAlignment="1">
      <alignment horizontal="center" vertical="top" wrapText="1"/>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top" wrapText="1"/>
    </xf>
    <xf numFmtId="0" fontId="3" fillId="0" borderId="2" xfId="0" applyFont="1" applyBorder="1" applyAlignment="1">
      <alignment horizontal="center" vertical="top" wrapText="1"/>
    </xf>
    <xf numFmtId="0" fontId="1" fillId="0" borderId="1" xfId="0" applyFont="1" applyBorder="1" applyAlignment="1">
      <alignment horizontal="justify" vertical="top" wrapText="1"/>
    </xf>
    <xf numFmtId="0" fontId="6" fillId="0" borderId="2" xfId="0" applyFont="1" applyFill="1" applyBorder="1" applyAlignment="1">
      <alignment horizontal="justify" wrapText="1"/>
    </xf>
    <xf numFmtId="164" fontId="8" fillId="0" borderId="0" xfId="0" applyNumberFormat="1" applyFont="1" applyAlignment="1">
      <alignment horizontal="justify"/>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1" fillId="0" borderId="1" xfId="0" applyFont="1" applyBorder="1" applyAlignment="1">
      <alignment horizontal="justify" vertical="top" wrapText="1"/>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1" fillId="0" borderId="0" xfId="0" applyFont="1" applyAlignment="1">
      <alignment horizontal="center"/>
    </xf>
    <xf numFmtId="0" fontId="1" fillId="0" borderId="0" xfId="0" applyFont="1" applyAlignment="1">
      <alignment horizontal="justify" vertical="top" wrapText="1"/>
    </xf>
    <xf numFmtId="0" fontId="1" fillId="0" borderId="1" xfId="0" applyFont="1" applyBorder="1" applyAlignment="1">
      <alignment horizontal="justify" vertical="top" wrapText="1"/>
    </xf>
    <xf numFmtId="0" fontId="1" fillId="0" borderId="0" xfId="0" applyFont="1" applyAlignment="1">
      <alignment horizontal="left" wrapText="1"/>
    </xf>
    <xf numFmtId="0" fontId="2" fillId="0" borderId="0" xfId="0" applyFont="1" applyBorder="1" applyAlignment="1">
      <alignment horizontal="center" vertical="top" wrapText="1"/>
    </xf>
    <xf numFmtId="0" fontId="4" fillId="0" borderId="1" xfId="0" applyFont="1" applyBorder="1" applyAlignment="1">
      <alignment horizontal="left"/>
    </xf>
    <xf numFmtId="0" fontId="4" fillId="0" borderId="0" xfId="0" applyFont="1" applyBorder="1" applyAlignment="1">
      <alignment horizontal="center"/>
    </xf>
    <xf numFmtId="0" fontId="4" fillId="0" borderId="6" xfId="0" applyFont="1" applyBorder="1" applyAlignment="1">
      <alignment horizontal="center"/>
    </xf>
    <xf numFmtId="0" fontId="4" fillId="0" borderId="1" xfId="0" applyFont="1" applyBorder="1" applyAlignment="1">
      <alignment horizontal="center" wrapText="1"/>
    </xf>
    <xf numFmtId="0" fontId="6" fillId="0" borderId="2" xfId="0" applyFont="1" applyBorder="1" applyAlignment="1">
      <alignment horizontal="center" vertical="top" wrapText="1"/>
    </xf>
    <xf numFmtId="4" fontId="6" fillId="0" borderId="2" xfId="0" applyNumberFormat="1" applyFont="1" applyBorder="1" applyAlignment="1">
      <alignment horizontal="center" vertical="top" wrapText="1"/>
    </xf>
    <xf numFmtId="0" fontId="6" fillId="0" borderId="3" xfId="0" applyFont="1" applyBorder="1" applyAlignment="1">
      <alignment horizontal="center" vertical="top" wrapText="1"/>
    </xf>
    <xf numFmtId="0" fontId="6" fillId="0" borderId="5" xfId="0" applyFont="1" applyBorder="1" applyAlignment="1">
      <alignment horizontal="center" vertical="top"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49" fontId="6" fillId="0" borderId="2" xfId="0" applyNumberFormat="1" applyFont="1" applyBorder="1" applyAlignment="1">
      <alignment horizontal="center" vertical="top" wrapText="1"/>
    </xf>
    <xf numFmtId="0" fontId="3" fillId="0" borderId="2" xfId="0" applyFont="1" applyBorder="1" applyAlignment="1">
      <alignment horizontal="center" vertical="top" wrapText="1"/>
    </xf>
    <xf numFmtId="0" fontId="3" fillId="0" borderId="4" xfId="0" applyFont="1" applyBorder="1" applyAlignment="1">
      <alignment horizontal="center" vertical="top"/>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G24"/>
  <sheetViews>
    <sheetView topLeftCell="A10" workbookViewId="0">
      <selection activeCell="A7" sqref="A7:C7"/>
    </sheetView>
  </sheetViews>
  <sheetFormatPr defaultRowHeight="15"/>
  <cols>
    <col min="1" max="1" width="23.85546875" style="5" customWidth="1"/>
    <col min="2" max="2" width="13.28515625" style="5" customWidth="1"/>
    <col min="3" max="3" width="20.140625" style="5" customWidth="1"/>
    <col min="4" max="4" width="31.42578125" style="5" customWidth="1"/>
    <col min="5" max="5" width="27.140625" style="5" customWidth="1"/>
    <col min="6" max="6" width="4.140625" style="5" customWidth="1"/>
    <col min="7" max="12" width="18.7109375" style="5" customWidth="1"/>
    <col min="13" max="17" width="9.140625" style="5"/>
    <col min="18" max="18" width="9.140625" style="5" customWidth="1"/>
    <col min="19" max="16384" width="9.140625" style="5"/>
  </cols>
  <sheetData>
    <row r="1" spans="1:7" ht="18.75" customHeight="1">
      <c r="A1" s="63" t="s">
        <v>0</v>
      </c>
      <c r="B1" s="63"/>
      <c r="C1" s="63"/>
      <c r="D1" s="1"/>
      <c r="E1" s="63" t="s">
        <v>1</v>
      </c>
      <c r="F1" s="63"/>
      <c r="G1" s="63"/>
    </row>
    <row r="2" spans="1:7" ht="18.75">
      <c r="A2" s="64" t="s">
        <v>189</v>
      </c>
      <c r="B2" s="64"/>
      <c r="C2" s="64"/>
      <c r="D2" s="1"/>
      <c r="E2" s="64" t="s">
        <v>179</v>
      </c>
      <c r="F2" s="64"/>
      <c r="G2" s="64"/>
    </row>
    <row r="3" spans="1:7" ht="18.75">
      <c r="A3" s="64" t="s">
        <v>190</v>
      </c>
      <c r="B3" s="64"/>
      <c r="C3" s="64"/>
      <c r="D3" s="1"/>
      <c r="E3" s="66" t="s">
        <v>2</v>
      </c>
      <c r="F3" s="66"/>
      <c r="G3" s="66"/>
    </row>
    <row r="4" spans="1:7">
      <c r="A4" s="66" t="s">
        <v>3</v>
      </c>
      <c r="B4" s="66"/>
      <c r="C4" s="66"/>
      <c r="D4" s="3"/>
      <c r="E4" s="66" t="s">
        <v>4</v>
      </c>
      <c r="F4" s="66"/>
      <c r="G4" s="66"/>
    </row>
    <row r="5" spans="1:7" ht="18.75">
      <c r="A5" s="13"/>
      <c r="B5" s="1"/>
      <c r="C5" s="59" t="s">
        <v>191</v>
      </c>
      <c r="D5" s="1"/>
      <c r="E5" s="13"/>
      <c r="F5" s="1"/>
      <c r="G5" s="54" t="s">
        <v>180</v>
      </c>
    </row>
    <row r="6" spans="1:7" ht="18.75">
      <c r="A6" s="2" t="s">
        <v>5</v>
      </c>
      <c r="B6" s="1"/>
      <c r="C6" s="2" t="s">
        <v>6</v>
      </c>
      <c r="D6" s="1"/>
      <c r="E6" s="2" t="s">
        <v>5</v>
      </c>
      <c r="F6" s="1"/>
      <c r="G6" s="2" t="s">
        <v>6</v>
      </c>
    </row>
    <row r="7" spans="1:7" ht="18.75" customHeight="1">
      <c r="A7" s="65" t="s">
        <v>7</v>
      </c>
      <c r="B7" s="65"/>
      <c r="C7" s="65"/>
      <c r="D7" s="1"/>
      <c r="E7" s="65" t="s">
        <v>7</v>
      </c>
      <c r="F7" s="65"/>
      <c r="G7" s="65"/>
    </row>
    <row r="8" spans="1:7" ht="18.75">
      <c r="A8" s="4"/>
    </row>
    <row r="10" spans="1:7" ht="18.75">
      <c r="A10" s="62" t="s">
        <v>8</v>
      </c>
      <c r="B10" s="62"/>
      <c r="C10" s="62"/>
      <c r="D10" s="62"/>
      <c r="E10" s="62"/>
      <c r="F10" s="62"/>
      <c r="G10" s="62"/>
    </row>
    <row r="11" spans="1:7" ht="18.75">
      <c r="A11" s="62" t="s">
        <v>21</v>
      </c>
      <c r="B11" s="62"/>
      <c r="C11" s="62"/>
      <c r="D11" s="62"/>
      <c r="E11" s="62"/>
      <c r="F11" s="62"/>
      <c r="G11" s="62"/>
    </row>
    <row r="12" spans="1:7" ht="18.75">
      <c r="A12" s="62" t="s">
        <v>22</v>
      </c>
      <c r="B12" s="62"/>
      <c r="C12" s="62"/>
      <c r="D12" s="62"/>
      <c r="E12" s="62"/>
      <c r="F12" s="62"/>
      <c r="G12" s="62"/>
    </row>
    <row r="13" spans="1:7" ht="22.5">
      <c r="A13" s="62" t="s">
        <v>163</v>
      </c>
      <c r="B13" s="62"/>
      <c r="C13" s="62"/>
      <c r="D13" s="62"/>
      <c r="E13" s="62"/>
      <c r="F13" s="62"/>
      <c r="G13" s="62"/>
    </row>
    <row r="14" spans="1:7" ht="12.75" customHeight="1">
      <c r="A14" s="6"/>
    </row>
    <row r="15" spans="1:7" ht="18" customHeight="1">
      <c r="D15" s="6" t="s">
        <v>18</v>
      </c>
      <c r="E15" s="8"/>
      <c r="F15" s="14"/>
    </row>
    <row r="16" spans="1:7">
      <c r="A16" s="7"/>
      <c r="F16" s="14"/>
    </row>
    <row r="17" spans="1:7">
      <c r="A17" s="9"/>
      <c r="F17" s="14"/>
      <c r="G17" s="15" t="s">
        <v>9</v>
      </c>
    </row>
    <row r="18" spans="1:7">
      <c r="A18" s="7" t="s">
        <v>11</v>
      </c>
      <c r="B18" s="68"/>
      <c r="C18" s="68"/>
      <c r="D18" s="68"/>
      <c r="E18" s="10" t="s">
        <v>10</v>
      </c>
      <c r="F18" s="14"/>
      <c r="G18" s="43"/>
    </row>
    <row r="19" spans="1:7" ht="30">
      <c r="A19" s="7" t="s">
        <v>19</v>
      </c>
      <c r="B19" s="67" t="s">
        <v>153</v>
      </c>
      <c r="C19" s="67"/>
      <c r="D19" s="67"/>
      <c r="E19" s="10" t="s">
        <v>12</v>
      </c>
      <c r="F19" s="14"/>
      <c r="G19" s="43" t="s">
        <v>160</v>
      </c>
    </row>
    <row r="20" spans="1:7" ht="22.5" customHeight="1">
      <c r="A20" s="7"/>
      <c r="E20" s="10" t="s">
        <v>13</v>
      </c>
      <c r="F20" s="14"/>
      <c r="G20" s="43" t="s">
        <v>159</v>
      </c>
    </row>
    <row r="21" spans="1:7" ht="47.25" customHeight="1">
      <c r="A21" s="7" t="s">
        <v>20</v>
      </c>
      <c r="B21" s="70" t="s">
        <v>181</v>
      </c>
      <c r="C21" s="70"/>
      <c r="D21" s="70"/>
      <c r="E21" s="10" t="s">
        <v>12</v>
      </c>
      <c r="F21" s="14"/>
      <c r="G21" s="43" t="s">
        <v>184</v>
      </c>
    </row>
    <row r="22" spans="1:7" ht="21" customHeight="1">
      <c r="A22" s="9"/>
      <c r="B22" s="69"/>
      <c r="C22" s="69"/>
      <c r="D22" s="69"/>
      <c r="E22" s="10" t="s">
        <v>14</v>
      </c>
      <c r="F22" s="14"/>
      <c r="G22" s="43" t="s">
        <v>182</v>
      </c>
    </row>
    <row r="23" spans="1:7" ht="18.75" customHeight="1">
      <c r="A23" s="9"/>
      <c r="E23" s="10" t="s">
        <v>15</v>
      </c>
      <c r="G23" s="43" t="s">
        <v>183</v>
      </c>
    </row>
    <row r="24" spans="1:7" ht="16.5" customHeight="1">
      <c r="A24" s="11" t="s">
        <v>17</v>
      </c>
      <c r="E24" s="10" t="s">
        <v>16</v>
      </c>
      <c r="G24" s="16">
        <v>383</v>
      </c>
    </row>
  </sheetData>
  <mergeCells count="18">
    <mergeCell ref="A11:G11"/>
    <mergeCell ref="A13:G13"/>
    <mergeCell ref="B19:D19"/>
    <mergeCell ref="B18:D18"/>
    <mergeCell ref="B22:D22"/>
    <mergeCell ref="B21:D21"/>
    <mergeCell ref="A12:G12"/>
    <mergeCell ref="A10:G10"/>
    <mergeCell ref="A1:C1"/>
    <mergeCell ref="E1:G1"/>
    <mergeCell ref="A2:C2"/>
    <mergeCell ref="E2:G2"/>
    <mergeCell ref="A7:C7"/>
    <mergeCell ref="E7:G7"/>
    <mergeCell ref="A3:C3"/>
    <mergeCell ref="E3:G3"/>
    <mergeCell ref="A4:C4"/>
    <mergeCell ref="E4:G4"/>
  </mergeCells>
  <pageMargins left="0.70866141732283472" right="0.70866141732283472" top="0.74803149606299213" bottom="0.74803149606299213" header="0.31496062992125984" footer="0.31496062992125984"/>
  <pageSetup paperSize="9" scale="94"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H102"/>
  <sheetViews>
    <sheetView tabSelected="1" view="pageBreakPreview" zoomScaleSheetLayoutView="100" workbookViewId="0">
      <pane xSplit="2" ySplit="6" topLeftCell="C79" activePane="bottomRight" state="frozen"/>
      <selection pane="topRight" activeCell="C1" sqref="C1"/>
      <selection pane="bottomLeft" activeCell="A7" sqref="A7"/>
      <selection pane="bottomRight" activeCell="E17" sqref="E17"/>
    </sheetView>
  </sheetViews>
  <sheetFormatPr defaultRowHeight="15"/>
  <cols>
    <col min="1" max="1" width="46.28515625" style="5" customWidth="1"/>
    <col min="2" max="2" width="7.28515625" style="5" customWidth="1"/>
    <col min="3" max="3" width="10.28515625" style="5" customWidth="1"/>
    <col min="4" max="4" width="13.7109375" style="5" customWidth="1"/>
    <col min="5" max="5" width="19.140625" style="5" customWidth="1"/>
    <col min="6" max="6" width="11.5703125" style="5" customWidth="1"/>
    <col min="7" max="7" width="12" style="5" customWidth="1"/>
    <col min="8" max="8" width="12.85546875" style="5" customWidth="1"/>
    <col min="9" max="9" width="19.140625" style="5" customWidth="1"/>
    <col min="10" max="16384" width="9.140625" style="5"/>
  </cols>
  <sheetData>
    <row r="1" spans="1:8" ht="18.75">
      <c r="A1" s="62" t="s">
        <v>23</v>
      </c>
      <c r="B1" s="62"/>
      <c r="C1" s="62"/>
      <c r="D1" s="62"/>
      <c r="E1" s="62"/>
      <c r="F1" s="62"/>
      <c r="G1" s="62"/>
      <c r="H1" s="62"/>
    </row>
    <row r="3" spans="1:8">
      <c r="A3" s="75" t="s">
        <v>24</v>
      </c>
      <c r="B3" s="75" t="s">
        <v>25</v>
      </c>
      <c r="C3" s="75" t="s">
        <v>92</v>
      </c>
      <c r="D3" s="75" t="s">
        <v>26</v>
      </c>
      <c r="E3" s="75" t="s">
        <v>27</v>
      </c>
      <c r="F3" s="75"/>
      <c r="G3" s="75"/>
      <c r="H3" s="75"/>
    </row>
    <row r="4" spans="1:8" ht="18.75" customHeight="1">
      <c r="A4" s="75"/>
      <c r="B4" s="75"/>
      <c r="C4" s="75"/>
      <c r="D4" s="75"/>
      <c r="E4" s="40" t="s">
        <v>157</v>
      </c>
      <c r="F4" s="40" t="s">
        <v>158</v>
      </c>
      <c r="G4" s="40" t="s">
        <v>164</v>
      </c>
      <c r="H4" s="75" t="s">
        <v>28</v>
      </c>
    </row>
    <row r="5" spans="1:8" ht="62.25" customHeight="1">
      <c r="A5" s="76"/>
      <c r="B5" s="76"/>
      <c r="C5" s="76"/>
      <c r="D5" s="76"/>
      <c r="E5" s="19" t="s">
        <v>29</v>
      </c>
      <c r="F5" s="19" t="s">
        <v>30</v>
      </c>
      <c r="G5" s="19" t="s">
        <v>31</v>
      </c>
      <c r="H5" s="76"/>
    </row>
    <row r="6" spans="1:8">
      <c r="A6" s="20">
        <v>1</v>
      </c>
      <c r="B6" s="21">
        <v>2</v>
      </c>
      <c r="C6" s="21">
        <v>3</v>
      </c>
      <c r="D6" s="21">
        <v>4</v>
      </c>
      <c r="E6" s="21">
        <v>5</v>
      </c>
      <c r="F6" s="21">
        <v>6</v>
      </c>
      <c r="G6" s="21">
        <v>7</v>
      </c>
      <c r="H6" s="21">
        <v>8</v>
      </c>
    </row>
    <row r="7" spans="1:8" ht="29.25">
      <c r="A7" s="22" t="s">
        <v>32</v>
      </c>
      <c r="B7" s="21">
        <v>1</v>
      </c>
      <c r="C7" s="21" t="s">
        <v>33</v>
      </c>
      <c r="D7" s="21" t="s">
        <v>33</v>
      </c>
      <c r="E7" s="41">
        <v>4646</v>
      </c>
      <c r="F7" s="38" t="s">
        <v>33</v>
      </c>
      <c r="G7" s="38" t="s">
        <v>33</v>
      </c>
      <c r="H7" s="38" t="s">
        <v>33</v>
      </c>
    </row>
    <row r="8" spans="1:8" ht="16.5">
      <c r="A8" s="22" t="s">
        <v>34</v>
      </c>
      <c r="B8" s="21">
        <v>2</v>
      </c>
      <c r="C8" s="21" t="s">
        <v>33</v>
      </c>
      <c r="D8" s="21" t="s">
        <v>33</v>
      </c>
      <c r="E8" s="41">
        <f>E7+E9-E39+E93-E98</f>
        <v>239999.99999999627</v>
      </c>
      <c r="F8" s="38" t="s">
        <v>33</v>
      </c>
      <c r="G8" s="38" t="s">
        <v>33</v>
      </c>
      <c r="H8" s="38" t="s">
        <v>33</v>
      </c>
    </row>
    <row r="9" spans="1:8" s="37" customFormat="1" ht="15.75" customHeight="1">
      <c r="A9" s="35" t="s">
        <v>35</v>
      </c>
      <c r="B9" s="36">
        <v>1000</v>
      </c>
      <c r="C9" s="36"/>
      <c r="D9" s="36"/>
      <c r="E9" s="42">
        <f>E10+E14+E20+E23+E30+E33+E36</f>
        <v>27252343.809999999</v>
      </c>
      <c r="F9" s="38" t="s">
        <v>33</v>
      </c>
      <c r="G9" s="38" t="s">
        <v>33</v>
      </c>
      <c r="H9" s="38" t="s">
        <v>33</v>
      </c>
    </row>
    <row r="10" spans="1:8">
      <c r="A10" s="22" t="s">
        <v>36</v>
      </c>
      <c r="B10" s="71">
        <v>1100</v>
      </c>
      <c r="C10" s="71">
        <v>120</v>
      </c>
      <c r="D10" s="71"/>
      <c r="E10" s="72">
        <f>E13</f>
        <v>0</v>
      </c>
      <c r="F10" s="73" t="s">
        <v>33</v>
      </c>
      <c r="G10" s="73" t="s">
        <v>33</v>
      </c>
      <c r="H10" s="73" t="s">
        <v>33</v>
      </c>
    </row>
    <row r="11" spans="1:8">
      <c r="A11" s="22" t="s">
        <v>37</v>
      </c>
      <c r="B11" s="71"/>
      <c r="C11" s="71"/>
      <c r="D11" s="71"/>
      <c r="E11" s="72"/>
      <c r="F11" s="74"/>
      <c r="G11" s="74"/>
      <c r="H11" s="74"/>
    </row>
    <row r="12" spans="1:8">
      <c r="A12" s="22" t="s">
        <v>36</v>
      </c>
      <c r="B12" s="21"/>
      <c r="C12" s="21"/>
      <c r="D12" s="21"/>
      <c r="E12" s="41"/>
      <c r="F12" s="38"/>
      <c r="G12" s="38"/>
      <c r="H12" s="38"/>
    </row>
    <row r="13" spans="1:8">
      <c r="A13" s="22" t="s">
        <v>38</v>
      </c>
      <c r="B13" s="21">
        <v>1110</v>
      </c>
      <c r="C13" s="21"/>
      <c r="D13" s="21"/>
      <c r="E13" s="41"/>
      <c r="F13" s="38" t="s">
        <v>33</v>
      </c>
      <c r="G13" s="38" t="s">
        <v>33</v>
      </c>
      <c r="H13" s="38" t="s">
        <v>33</v>
      </c>
    </row>
    <row r="14" spans="1:8" ht="26.25">
      <c r="A14" s="22" t="s">
        <v>39</v>
      </c>
      <c r="B14" s="21">
        <v>1200</v>
      </c>
      <c r="C14" s="21">
        <v>130</v>
      </c>
      <c r="D14" s="21"/>
      <c r="E14" s="41">
        <f>E15+E17+E19+E18</f>
        <v>23763300</v>
      </c>
      <c r="F14" s="38" t="s">
        <v>33</v>
      </c>
      <c r="G14" s="38" t="s">
        <v>33</v>
      </c>
      <c r="H14" s="38" t="s">
        <v>33</v>
      </c>
    </row>
    <row r="15" spans="1:8">
      <c r="A15" s="55" t="s">
        <v>36</v>
      </c>
      <c r="B15" s="71">
        <v>1210</v>
      </c>
      <c r="C15" s="71">
        <v>130</v>
      </c>
      <c r="D15" s="71"/>
      <c r="E15" s="72">
        <v>21516300</v>
      </c>
      <c r="F15" s="73" t="s">
        <v>33</v>
      </c>
      <c r="G15" s="73" t="s">
        <v>33</v>
      </c>
      <c r="H15" s="73" t="s">
        <v>33</v>
      </c>
    </row>
    <row r="16" spans="1:8" ht="51.75">
      <c r="A16" s="55" t="s">
        <v>40</v>
      </c>
      <c r="B16" s="71"/>
      <c r="C16" s="71"/>
      <c r="D16" s="71"/>
      <c r="E16" s="72"/>
      <c r="F16" s="74"/>
      <c r="G16" s="74"/>
      <c r="H16" s="74"/>
    </row>
    <row r="17" spans="1:8" ht="51.75">
      <c r="A17" s="55" t="s">
        <v>41</v>
      </c>
      <c r="B17" s="21">
        <v>1220</v>
      </c>
      <c r="C17" s="21">
        <v>130</v>
      </c>
      <c r="D17" s="21"/>
      <c r="E17" s="41"/>
      <c r="F17" s="38" t="s">
        <v>33</v>
      </c>
      <c r="G17" s="38" t="s">
        <v>33</v>
      </c>
      <c r="H17" s="38" t="s">
        <v>33</v>
      </c>
    </row>
    <row r="18" spans="1:8" ht="42" customHeight="1">
      <c r="A18" s="22" t="s">
        <v>154</v>
      </c>
      <c r="B18" s="23">
        <v>1230</v>
      </c>
      <c r="C18" s="23">
        <v>130</v>
      </c>
      <c r="D18" s="23"/>
      <c r="E18" s="41">
        <v>2247000</v>
      </c>
      <c r="F18" s="38" t="s">
        <v>33</v>
      </c>
      <c r="G18" s="38" t="s">
        <v>33</v>
      </c>
      <c r="H18" s="38" t="s">
        <v>33</v>
      </c>
    </row>
    <row r="19" spans="1:8">
      <c r="A19" s="22" t="s">
        <v>38</v>
      </c>
      <c r="B19" s="21"/>
      <c r="C19" s="21"/>
      <c r="D19" s="21"/>
      <c r="E19" s="41"/>
      <c r="F19" s="38" t="s">
        <v>33</v>
      </c>
      <c r="G19" s="38" t="s">
        <v>33</v>
      </c>
      <c r="H19" s="38" t="s">
        <v>33</v>
      </c>
    </row>
    <row r="20" spans="1:8" ht="26.25">
      <c r="A20" s="22" t="s">
        <v>42</v>
      </c>
      <c r="B20" s="21">
        <v>1300</v>
      </c>
      <c r="C20" s="21">
        <v>140</v>
      </c>
      <c r="D20" s="21"/>
      <c r="E20" s="41">
        <f>E22</f>
        <v>0</v>
      </c>
      <c r="F20" s="38" t="s">
        <v>33</v>
      </c>
      <c r="G20" s="38" t="s">
        <v>33</v>
      </c>
      <c r="H20" s="38" t="s">
        <v>33</v>
      </c>
    </row>
    <row r="21" spans="1:8">
      <c r="A21" s="22" t="s">
        <v>36</v>
      </c>
      <c r="B21" s="21"/>
      <c r="C21" s="21"/>
      <c r="D21" s="21"/>
      <c r="E21" s="41"/>
      <c r="F21" s="38"/>
      <c r="G21" s="38"/>
      <c r="H21" s="38"/>
    </row>
    <row r="22" spans="1:8">
      <c r="A22" s="22" t="s">
        <v>38</v>
      </c>
      <c r="B22" s="21">
        <v>1310</v>
      </c>
      <c r="C22" s="21">
        <v>140</v>
      </c>
      <c r="D22" s="21"/>
      <c r="E22" s="41"/>
      <c r="F22" s="38" t="s">
        <v>33</v>
      </c>
      <c r="G22" s="38" t="s">
        <v>33</v>
      </c>
      <c r="H22" s="38" t="s">
        <v>33</v>
      </c>
    </row>
    <row r="23" spans="1:8">
      <c r="A23" s="22" t="s">
        <v>43</v>
      </c>
      <c r="B23" s="21">
        <v>1400</v>
      </c>
      <c r="C23" s="21">
        <v>150</v>
      </c>
      <c r="D23" s="21"/>
      <c r="E23" s="41">
        <f>E25+E26+E28</f>
        <v>3396700</v>
      </c>
      <c r="F23" s="38" t="s">
        <v>33</v>
      </c>
      <c r="G23" s="38" t="s">
        <v>33</v>
      </c>
      <c r="H23" s="38" t="s">
        <v>33</v>
      </c>
    </row>
    <row r="24" spans="1:8">
      <c r="A24" s="22" t="s">
        <v>36</v>
      </c>
      <c r="B24" s="21"/>
      <c r="C24" s="21"/>
      <c r="D24" s="21"/>
      <c r="E24" s="41"/>
      <c r="F24" s="38"/>
      <c r="G24" s="38"/>
      <c r="H24" s="38"/>
    </row>
    <row r="25" spans="1:8">
      <c r="A25" s="22" t="s">
        <v>187</v>
      </c>
      <c r="B25" s="57"/>
      <c r="C25" s="57">
        <v>150</v>
      </c>
      <c r="D25" s="57"/>
      <c r="E25" s="58">
        <v>1675800</v>
      </c>
      <c r="F25" s="57"/>
      <c r="G25" s="57"/>
      <c r="H25" s="57"/>
    </row>
    <row r="26" spans="1:8">
      <c r="A26" s="22" t="s">
        <v>45</v>
      </c>
      <c r="B26" s="21">
        <v>1410</v>
      </c>
      <c r="C26" s="21">
        <v>150</v>
      </c>
      <c r="D26" s="21"/>
      <c r="E26" s="41">
        <v>1660900</v>
      </c>
      <c r="F26" s="38"/>
      <c r="G26" s="38"/>
      <c r="H26" s="38"/>
    </row>
    <row r="27" spans="1:8">
      <c r="A27" s="22" t="s">
        <v>46</v>
      </c>
      <c r="B27" s="21">
        <v>1420</v>
      </c>
      <c r="C27" s="21">
        <v>150</v>
      </c>
      <c r="D27" s="21"/>
      <c r="E27" s="41"/>
      <c r="F27" s="38" t="s">
        <v>33</v>
      </c>
      <c r="G27" s="38" t="s">
        <v>33</v>
      </c>
      <c r="H27" s="38" t="s">
        <v>33</v>
      </c>
    </row>
    <row r="28" spans="1:8">
      <c r="A28" s="22" t="s">
        <v>192</v>
      </c>
      <c r="B28" s="60">
        <v>1430</v>
      </c>
      <c r="C28" s="60">
        <v>150</v>
      </c>
      <c r="D28" s="60"/>
      <c r="E28" s="61">
        <v>60000</v>
      </c>
      <c r="F28" s="60"/>
      <c r="G28" s="60"/>
      <c r="H28" s="60"/>
    </row>
    <row r="29" spans="1:8">
      <c r="A29" s="22" t="s">
        <v>38</v>
      </c>
      <c r="B29" s="21"/>
      <c r="C29" s="21"/>
      <c r="D29" s="21"/>
      <c r="E29" s="41"/>
      <c r="F29" s="38" t="s">
        <v>33</v>
      </c>
      <c r="G29" s="38" t="s">
        <v>33</v>
      </c>
      <c r="H29" s="38" t="s">
        <v>33</v>
      </c>
    </row>
    <row r="30" spans="1:8">
      <c r="A30" s="22" t="s">
        <v>44</v>
      </c>
      <c r="B30" s="21">
        <v>1500</v>
      </c>
      <c r="C30" s="21">
        <v>180</v>
      </c>
      <c r="D30" s="21"/>
      <c r="E30" s="41"/>
      <c r="F30" s="38" t="s">
        <v>33</v>
      </c>
      <c r="G30" s="38" t="s">
        <v>33</v>
      </c>
      <c r="H30" s="38" t="s">
        <v>33</v>
      </c>
    </row>
    <row r="31" spans="1:8">
      <c r="A31" s="22" t="s">
        <v>36</v>
      </c>
      <c r="B31" s="21"/>
      <c r="C31" s="21"/>
      <c r="D31" s="21"/>
      <c r="E31" s="41"/>
      <c r="F31" s="38" t="s">
        <v>33</v>
      </c>
      <c r="G31" s="38" t="s">
        <v>33</v>
      </c>
      <c r="H31" s="38" t="s">
        <v>33</v>
      </c>
    </row>
    <row r="32" spans="1:8">
      <c r="A32" s="22" t="s">
        <v>38</v>
      </c>
      <c r="B32" s="21"/>
      <c r="C32" s="21"/>
      <c r="D32" s="21"/>
      <c r="E32" s="41"/>
      <c r="F32" s="38" t="s">
        <v>33</v>
      </c>
      <c r="G32" s="38" t="s">
        <v>33</v>
      </c>
      <c r="H32" s="38" t="s">
        <v>33</v>
      </c>
    </row>
    <row r="33" spans="1:8">
      <c r="A33" s="22" t="s">
        <v>47</v>
      </c>
      <c r="B33" s="21">
        <v>1900</v>
      </c>
      <c r="C33" s="21"/>
      <c r="D33" s="21"/>
      <c r="E33" s="41">
        <f>E35</f>
        <v>0</v>
      </c>
      <c r="F33" s="38" t="s">
        <v>33</v>
      </c>
      <c r="G33" s="38" t="s">
        <v>33</v>
      </c>
      <c r="H33" s="38" t="s">
        <v>33</v>
      </c>
    </row>
    <row r="34" spans="1:8">
      <c r="A34" s="22" t="s">
        <v>36</v>
      </c>
      <c r="B34" s="21"/>
      <c r="C34" s="21"/>
      <c r="D34" s="21"/>
      <c r="E34" s="41"/>
      <c r="F34" s="38" t="s">
        <v>33</v>
      </c>
      <c r="G34" s="38" t="s">
        <v>33</v>
      </c>
      <c r="H34" s="38" t="s">
        <v>33</v>
      </c>
    </row>
    <row r="35" spans="1:8">
      <c r="A35" s="22" t="s">
        <v>38</v>
      </c>
      <c r="B35" s="21"/>
      <c r="C35" s="21"/>
      <c r="D35" s="21"/>
      <c r="E35" s="41"/>
      <c r="F35" s="38" t="s">
        <v>33</v>
      </c>
      <c r="G35" s="38" t="s">
        <v>33</v>
      </c>
      <c r="H35" s="38" t="s">
        <v>33</v>
      </c>
    </row>
    <row r="36" spans="1:8" ht="16.5">
      <c r="A36" s="22" t="s">
        <v>48</v>
      </c>
      <c r="B36" s="21">
        <v>1980</v>
      </c>
      <c r="C36" s="21" t="s">
        <v>33</v>
      </c>
      <c r="D36" s="21"/>
      <c r="E36" s="41">
        <f>E37</f>
        <v>92343.81</v>
      </c>
      <c r="F36" s="38" t="s">
        <v>33</v>
      </c>
      <c r="G36" s="38" t="s">
        <v>33</v>
      </c>
      <c r="H36" s="38" t="s">
        <v>33</v>
      </c>
    </row>
    <row r="37" spans="1:8">
      <c r="A37" s="22" t="s">
        <v>49</v>
      </c>
      <c r="B37" s="71">
        <v>1981</v>
      </c>
      <c r="C37" s="71">
        <v>510</v>
      </c>
      <c r="D37" s="71"/>
      <c r="E37" s="72">
        <v>92343.81</v>
      </c>
      <c r="F37" s="73" t="s">
        <v>33</v>
      </c>
      <c r="G37" s="73" t="s">
        <v>33</v>
      </c>
      <c r="H37" s="73" t="s">
        <v>33</v>
      </c>
    </row>
    <row r="38" spans="1:8" ht="26.25">
      <c r="A38" s="22" t="s">
        <v>50</v>
      </c>
      <c r="B38" s="71"/>
      <c r="C38" s="71"/>
      <c r="D38" s="71"/>
      <c r="E38" s="72"/>
      <c r="F38" s="74"/>
      <c r="G38" s="74"/>
      <c r="H38" s="74"/>
    </row>
    <row r="39" spans="1:8" s="37" customFormat="1" ht="14.25">
      <c r="A39" s="35" t="s">
        <v>51</v>
      </c>
      <c r="B39" s="36">
        <v>2000</v>
      </c>
      <c r="C39" s="36" t="s">
        <v>33</v>
      </c>
      <c r="D39" s="36"/>
      <c r="E39" s="42">
        <f>E40+E56+E65+E70+E78+E80</f>
        <v>27016989.810000002</v>
      </c>
      <c r="F39" s="38" t="s">
        <v>33</v>
      </c>
      <c r="G39" s="38" t="s">
        <v>33</v>
      </c>
      <c r="H39" s="38" t="s">
        <v>33</v>
      </c>
    </row>
    <row r="40" spans="1:8">
      <c r="A40" s="22" t="s">
        <v>36</v>
      </c>
      <c r="B40" s="71">
        <v>2100</v>
      </c>
      <c r="C40" s="71" t="s">
        <v>33</v>
      </c>
      <c r="D40" s="71"/>
      <c r="E40" s="72">
        <f>E42+E44+E45+E46+E50+E52+E53</f>
        <v>22047218.09</v>
      </c>
      <c r="F40" s="73" t="s">
        <v>33</v>
      </c>
      <c r="G40" s="73" t="s">
        <v>33</v>
      </c>
      <c r="H40" s="73" t="s">
        <v>33</v>
      </c>
    </row>
    <row r="41" spans="1:8">
      <c r="A41" s="22" t="s">
        <v>52</v>
      </c>
      <c r="B41" s="71"/>
      <c r="C41" s="71"/>
      <c r="D41" s="71"/>
      <c r="E41" s="72"/>
      <c r="F41" s="74"/>
      <c r="G41" s="74"/>
      <c r="H41" s="74"/>
    </row>
    <row r="42" spans="1:8">
      <c r="A42" s="22" t="s">
        <v>36</v>
      </c>
      <c r="B42" s="71">
        <v>2110</v>
      </c>
      <c r="C42" s="71">
        <v>111</v>
      </c>
      <c r="D42" s="71"/>
      <c r="E42" s="72">
        <v>16837832.629999999</v>
      </c>
      <c r="F42" s="73" t="s">
        <v>33</v>
      </c>
      <c r="G42" s="73" t="s">
        <v>33</v>
      </c>
      <c r="H42" s="73" t="s">
        <v>33</v>
      </c>
    </row>
    <row r="43" spans="1:8">
      <c r="A43" s="22" t="s">
        <v>53</v>
      </c>
      <c r="B43" s="71"/>
      <c r="C43" s="71"/>
      <c r="D43" s="71"/>
      <c r="E43" s="72"/>
      <c r="F43" s="74"/>
      <c r="G43" s="74"/>
      <c r="H43" s="74"/>
    </row>
    <row r="44" spans="1:8" ht="26.25">
      <c r="A44" s="22" t="s">
        <v>54</v>
      </c>
      <c r="B44" s="21">
        <v>2120</v>
      </c>
      <c r="C44" s="21">
        <v>112</v>
      </c>
      <c r="D44" s="21"/>
      <c r="E44" s="41">
        <v>124360</v>
      </c>
      <c r="F44" s="38" t="s">
        <v>33</v>
      </c>
      <c r="G44" s="38" t="s">
        <v>33</v>
      </c>
      <c r="H44" s="38" t="s">
        <v>33</v>
      </c>
    </row>
    <row r="45" spans="1:8" ht="26.25">
      <c r="A45" s="22" t="s">
        <v>55</v>
      </c>
      <c r="B45" s="21">
        <v>2130</v>
      </c>
      <c r="C45" s="21">
        <v>113</v>
      </c>
      <c r="D45" s="21"/>
      <c r="E45" s="41"/>
      <c r="F45" s="38" t="s">
        <v>33</v>
      </c>
      <c r="G45" s="38" t="s">
        <v>33</v>
      </c>
      <c r="H45" s="38" t="s">
        <v>33</v>
      </c>
    </row>
    <row r="46" spans="1:8" ht="39">
      <c r="A46" s="22" t="s">
        <v>56</v>
      </c>
      <c r="B46" s="21">
        <v>2140</v>
      </c>
      <c r="C46" s="21">
        <v>119</v>
      </c>
      <c r="D46" s="21"/>
      <c r="E46" s="41">
        <v>5085025.46</v>
      </c>
      <c r="F46" s="38" t="s">
        <v>33</v>
      </c>
      <c r="G46" s="38" t="s">
        <v>33</v>
      </c>
      <c r="H46" s="38" t="s">
        <v>33</v>
      </c>
    </row>
    <row r="47" spans="1:8">
      <c r="A47" s="22" t="s">
        <v>36</v>
      </c>
      <c r="B47" s="71">
        <v>2141</v>
      </c>
      <c r="C47" s="71">
        <v>119</v>
      </c>
      <c r="D47" s="71"/>
      <c r="E47" s="72">
        <v>5085025.46</v>
      </c>
      <c r="F47" s="73" t="s">
        <v>33</v>
      </c>
      <c r="G47" s="73" t="s">
        <v>33</v>
      </c>
      <c r="H47" s="73" t="s">
        <v>33</v>
      </c>
    </row>
    <row r="48" spans="1:8">
      <c r="A48" s="22" t="s">
        <v>57</v>
      </c>
      <c r="B48" s="71"/>
      <c r="C48" s="71"/>
      <c r="D48" s="71"/>
      <c r="E48" s="72"/>
      <c r="F48" s="74"/>
      <c r="G48" s="74"/>
      <c r="H48" s="74"/>
    </row>
    <row r="49" spans="1:8">
      <c r="A49" s="22" t="s">
        <v>58</v>
      </c>
      <c r="B49" s="21">
        <v>2142</v>
      </c>
      <c r="C49" s="21">
        <v>119</v>
      </c>
      <c r="D49" s="21"/>
      <c r="E49" s="41"/>
      <c r="F49" s="38" t="s">
        <v>33</v>
      </c>
      <c r="G49" s="38" t="s">
        <v>33</v>
      </c>
      <c r="H49" s="38" t="s">
        <v>33</v>
      </c>
    </row>
    <row r="50" spans="1:8" ht="26.25">
      <c r="A50" s="22" t="s">
        <v>59</v>
      </c>
      <c r="B50" s="21">
        <v>2150</v>
      </c>
      <c r="C50" s="21">
        <v>131</v>
      </c>
      <c r="D50" s="21"/>
      <c r="E50" s="41"/>
      <c r="F50" s="38" t="s">
        <v>33</v>
      </c>
      <c r="G50" s="38" t="s">
        <v>33</v>
      </c>
      <c r="H50" s="38" t="s">
        <v>33</v>
      </c>
    </row>
    <row r="51" spans="1:8" ht="39">
      <c r="A51" s="22" t="s">
        <v>165</v>
      </c>
      <c r="B51" s="48">
        <v>2160</v>
      </c>
      <c r="C51" s="48">
        <v>133</v>
      </c>
      <c r="D51" s="48"/>
      <c r="E51" s="49"/>
      <c r="F51" s="48"/>
      <c r="G51" s="48"/>
      <c r="H51" s="48"/>
    </row>
    <row r="52" spans="1:8" ht="26.25">
      <c r="A52" s="22" t="s">
        <v>60</v>
      </c>
      <c r="B52" s="21">
        <v>2170</v>
      </c>
      <c r="C52" s="21">
        <v>134</v>
      </c>
      <c r="D52" s="21"/>
      <c r="E52" s="41"/>
      <c r="F52" s="38" t="s">
        <v>33</v>
      </c>
      <c r="G52" s="38" t="s">
        <v>33</v>
      </c>
      <c r="H52" s="38" t="s">
        <v>33</v>
      </c>
    </row>
    <row r="53" spans="1:8" ht="39">
      <c r="A53" s="22" t="s">
        <v>61</v>
      </c>
      <c r="B53" s="21">
        <v>2180</v>
      </c>
      <c r="C53" s="21">
        <v>139</v>
      </c>
      <c r="D53" s="21"/>
      <c r="E53" s="41">
        <f>E54</f>
        <v>0</v>
      </c>
      <c r="F53" s="38" t="s">
        <v>33</v>
      </c>
      <c r="G53" s="38" t="s">
        <v>33</v>
      </c>
      <c r="H53" s="38" t="s">
        <v>33</v>
      </c>
    </row>
    <row r="54" spans="1:8">
      <c r="A54" s="22" t="s">
        <v>36</v>
      </c>
      <c r="B54" s="71">
        <v>2181</v>
      </c>
      <c r="C54" s="71">
        <v>139</v>
      </c>
      <c r="D54" s="71"/>
      <c r="E54" s="72"/>
      <c r="F54" s="73" t="s">
        <v>33</v>
      </c>
      <c r="G54" s="73" t="s">
        <v>33</v>
      </c>
      <c r="H54" s="73" t="s">
        <v>33</v>
      </c>
    </row>
    <row r="55" spans="1:8">
      <c r="A55" s="22" t="s">
        <v>62</v>
      </c>
      <c r="B55" s="71"/>
      <c r="C55" s="71"/>
      <c r="D55" s="71"/>
      <c r="E55" s="72"/>
      <c r="F55" s="74"/>
      <c r="G55" s="74"/>
      <c r="H55" s="74"/>
    </row>
    <row r="56" spans="1:8">
      <c r="A56" s="22" t="s">
        <v>63</v>
      </c>
      <c r="B56" s="21">
        <v>2200</v>
      </c>
      <c r="C56" s="21">
        <v>300</v>
      </c>
      <c r="D56" s="21"/>
      <c r="E56" s="41">
        <f>E57+E62+E63+E64</f>
        <v>0</v>
      </c>
      <c r="F56" s="38" t="s">
        <v>33</v>
      </c>
      <c r="G56" s="38" t="s">
        <v>33</v>
      </c>
      <c r="H56" s="38" t="s">
        <v>33</v>
      </c>
    </row>
    <row r="57" spans="1:8">
      <c r="A57" s="22" t="s">
        <v>36</v>
      </c>
      <c r="B57" s="71">
        <v>2210</v>
      </c>
      <c r="C57" s="71">
        <v>320</v>
      </c>
      <c r="D57" s="71"/>
      <c r="E57" s="72">
        <f>E60+E61</f>
        <v>0</v>
      </c>
      <c r="F57" s="73" t="s">
        <v>33</v>
      </c>
      <c r="G57" s="73" t="s">
        <v>33</v>
      </c>
      <c r="H57" s="73" t="s">
        <v>33</v>
      </c>
    </row>
    <row r="58" spans="1:8" ht="26.25">
      <c r="A58" s="22" t="s">
        <v>64</v>
      </c>
      <c r="B58" s="71"/>
      <c r="C58" s="71"/>
      <c r="D58" s="71"/>
      <c r="E58" s="72"/>
      <c r="F58" s="74"/>
      <c r="G58" s="74"/>
      <c r="H58" s="74"/>
    </row>
    <row r="59" spans="1:8">
      <c r="A59" s="25" t="s">
        <v>49</v>
      </c>
      <c r="B59" s="21"/>
      <c r="C59" s="21"/>
      <c r="D59" s="21"/>
      <c r="E59" s="41"/>
      <c r="F59" s="38"/>
      <c r="G59" s="38"/>
      <c r="H59" s="38"/>
    </row>
    <row r="60" spans="1:8" ht="39">
      <c r="A60" s="22" t="s">
        <v>65</v>
      </c>
      <c r="B60" s="21">
        <v>2211</v>
      </c>
      <c r="C60" s="21">
        <v>321</v>
      </c>
      <c r="D60" s="21"/>
      <c r="E60" s="41"/>
      <c r="F60" s="38" t="s">
        <v>33</v>
      </c>
      <c r="G60" s="38" t="s">
        <v>33</v>
      </c>
      <c r="H60" s="38" t="s">
        <v>33</v>
      </c>
    </row>
    <row r="61" spans="1:8">
      <c r="A61" s="22" t="s">
        <v>38</v>
      </c>
      <c r="B61" s="21"/>
      <c r="C61" s="21"/>
      <c r="D61" s="21"/>
      <c r="E61" s="41"/>
      <c r="F61" s="38" t="s">
        <v>33</v>
      </c>
      <c r="G61" s="38" t="s">
        <v>33</v>
      </c>
      <c r="H61" s="38" t="s">
        <v>33</v>
      </c>
    </row>
    <row r="62" spans="1:8" ht="39">
      <c r="A62" s="22" t="s">
        <v>66</v>
      </c>
      <c r="B62" s="21">
        <v>2220</v>
      </c>
      <c r="C62" s="21">
        <v>340</v>
      </c>
      <c r="D62" s="21"/>
      <c r="E62" s="41"/>
      <c r="F62" s="38" t="s">
        <v>33</v>
      </c>
      <c r="G62" s="38" t="s">
        <v>33</v>
      </c>
      <c r="H62" s="38" t="s">
        <v>33</v>
      </c>
    </row>
    <row r="63" spans="1:8" ht="64.5">
      <c r="A63" s="22" t="s">
        <v>67</v>
      </c>
      <c r="B63" s="21">
        <v>2230</v>
      </c>
      <c r="C63" s="21">
        <v>350</v>
      </c>
      <c r="D63" s="21"/>
      <c r="E63" s="41"/>
      <c r="F63" s="38" t="s">
        <v>33</v>
      </c>
      <c r="G63" s="38" t="s">
        <v>33</v>
      </c>
      <c r="H63" s="38" t="s">
        <v>33</v>
      </c>
    </row>
    <row r="64" spans="1:8" ht="26.25">
      <c r="A64" s="22" t="s">
        <v>68</v>
      </c>
      <c r="B64" s="21">
        <v>2240</v>
      </c>
      <c r="C64" s="21">
        <v>360</v>
      </c>
      <c r="D64" s="21"/>
      <c r="E64" s="41"/>
      <c r="F64" s="38" t="s">
        <v>33</v>
      </c>
      <c r="G64" s="38" t="s">
        <v>33</v>
      </c>
      <c r="H64" s="38" t="s">
        <v>33</v>
      </c>
    </row>
    <row r="65" spans="1:8">
      <c r="A65" s="22" t="s">
        <v>69</v>
      </c>
      <c r="B65" s="21">
        <v>2300</v>
      </c>
      <c r="C65" s="21">
        <v>850</v>
      </c>
      <c r="D65" s="21"/>
      <c r="E65" s="41">
        <f>E66+E68+E69</f>
        <v>207832.67</v>
      </c>
      <c r="F65" s="38" t="s">
        <v>33</v>
      </c>
      <c r="G65" s="38" t="s">
        <v>33</v>
      </c>
      <c r="H65" s="38" t="s">
        <v>33</v>
      </c>
    </row>
    <row r="66" spans="1:8">
      <c r="A66" s="22" t="s">
        <v>49</v>
      </c>
      <c r="B66" s="71">
        <v>2310</v>
      </c>
      <c r="C66" s="71">
        <v>851</v>
      </c>
      <c r="D66" s="71"/>
      <c r="E66" s="72">
        <v>202138.67</v>
      </c>
      <c r="F66" s="73" t="s">
        <v>33</v>
      </c>
      <c r="G66" s="73" t="s">
        <v>33</v>
      </c>
      <c r="H66" s="73" t="s">
        <v>33</v>
      </c>
    </row>
    <row r="67" spans="1:8">
      <c r="A67" s="22" t="s">
        <v>70</v>
      </c>
      <c r="B67" s="71"/>
      <c r="C67" s="71"/>
      <c r="D67" s="71"/>
      <c r="E67" s="72"/>
      <c r="F67" s="74"/>
      <c r="G67" s="74"/>
      <c r="H67" s="74"/>
    </row>
    <row r="68" spans="1:8" ht="39">
      <c r="A68" s="22" t="s">
        <v>71</v>
      </c>
      <c r="B68" s="21">
        <v>2320</v>
      </c>
      <c r="C68" s="21">
        <v>852</v>
      </c>
      <c r="D68" s="21"/>
      <c r="E68" s="41">
        <v>5694</v>
      </c>
      <c r="F68" s="38" t="s">
        <v>33</v>
      </c>
      <c r="G68" s="38" t="s">
        <v>33</v>
      </c>
      <c r="H68" s="38" t="s">
        <v>33</v>
      </c>
    </row>
    <row r="69" spans="1:8" ht="26.25">
      <c r="A69" s="22" t="s">
        <v>72</v>
      </c>
      <c r="B69" s="21">
        <v>2330</v>
      </c>
      <c r="C69" s="21">
        <v>853</v>
      </c>
      <c r="D69" s="21"/>
      <c r="E69" s="41"/>
      <c r="F69" s="38" t="s">
        <v>33</v>
      </c>
      <c r="G69" s="38" t="s">
        <v>33</v>
      </c>
      <c r="H69" s="38" t="s">
        <v>33</v>
      </c>
    </row>
    <row r="70" spans="1:8" ht="26.25">
      <c r="A70" s="22" t="s">
        <v>73</v>
      </c>
      <c r="B70" s="21">
        <v>2400</v>
      </c>
      <c r="C70" s="21" t="s">
        <v>33</v>
      </c>
      <c r="D70" s="21"/>
      <c r="E70" s="41">
        <f>E71+E73+E74</f>
        <v>0</v>
      </c>
      <c r="F70" s="38" t="s">
        <v>33</v>
      </c>
      <c r="G70" s="38" t="s">
        <v>33</v>
      </c>
      <c r="H70" s="38" t="s">
        <v>33</v>
      </c>
    </row>
    <row r="71" spans="1:8">
      <c r="A71" s="22" t="s">
        <v>49</v>
      </c>
      <c r="B71" s="71">
        <v>2410</v>
      </c>
      <c r="C71" s="71">
        <v>613</v>
      </c>
      <c r="D71" s="71"/>
      <c r="E71" s="72"/>
      <c r="F71" s="73" t="s">
        <v>33</v>
      </c>
      <c r="G71" s="73" t="s">
        <v>33</v>
      </c>
      <c r="H71" s="73" t="s">
        <v>33</v>
      </c>
    </row>
    <row r="72" spans="1:8">
      <c r="A72" s="22" t="s">
        <v>166</v>
      </c>
      <c r="B72" s="71"/>
      <c r="C72" s="71"/>
      <c r="D72" s="71"/>
      <c r="E72" s="72"/>
      <c r="F72" s="74"/>
      <c r="G72" s="74"/>
      <c r="H72" s="74"/>
    </row>
    <row r="73" spans="1:8">
      <c r="A73" s="22" t="s">
        <v>167</v>
      </c>
      <c r="B73" s="21">
        <v>2420</v>
      </c>
      <c r="C73" s="21">
        <v>623</v>
      </c>
      <c r="D73" s="21"/>
      <c r="E73" s="41"/>
      <c r="F73" s="38" t="s">
        <v>33</v>
      </c>
      <c r="G73" s="38" t="s">
        <v>33</v>
      </c>
      <c r="H73" s="38" t="s">
        <v>33</v>
      </c>
    </row>
    <row r="74" spans="1:8" ht="39">
      <c r="A74" s="22" t="s">
        <v>168</v>
      </c>
      <c r="B74" s="21">
        <v>2430</v>
      </c>
      <c r="C74" s="21">
        <v>634</v>
      </c>
      <c r="D74" s="21"/>
      <c r="E74" s="41"/>
      <c r="F74" s="38" t="s">
        <v>33</v>
      </c>
      <c r="G74" s="38" t="s">
        <v>33</v>
      </c>
      <c r="H74" s="38" t="s">
        <v>33</v>
      </c>
    </row>
    <row r="75" spans="1:8" ht="26.25">
      <c r="A75" s="22" t="s">
        <v>74</v>
      </c>
      <c r="B75" s="48">
        <v>2440</v>
      </c>
      <c r="C75" s="48">
        <v>810</v>
      </c>
      <c r="D75" s="48"/>
      <c r="E75" s="49"/>
      <c r="F75" s="48"/>
      <c r="G75" s="48"/>
      <c r="H75" s="48"/>
    </row>
    <row r="76" spans="1:8">
      <c r="A76" s="22" t="s">
        <v>75</v>
      </c>
      <c r="B76" s="48">
        <v>2450</v>
      </c>
      <c r="C76" s="48">
        <v>862</v>
      </c>
      <c r="D76" s="48"/>
      <c r="E76" s="49"/>
      <c r="F76" s="48"/>
      <c r="G76" s="48"/>
      <c r="H76" s="48"/>
    </row>
    <row r="77" spans="1:8" ht="39">
      <c r="A77" s="22" t="s">
        <v>76</v>
      </c>
      <c r="B77" s="48">
        <v>2460</v>
      </c>
      <c r="C77" s="48">
        <v>863</v>
      </c>
      <c r="D77" s="48"/>
      <c r="E77" s="49"/>
      <c r="F77" s="48"/>
      <c r="G77" s="48"/>
      <c r="H77" s="48"/>
    </row>
    <row r="78" spans="1:8" ht="26.25">
      <c r="A78" s="22" t="s">
        <v>77</v>
      </c>
      <c r="B78" s="21">
        <v>2500</v>
      </c>
      <c r="C78" s="21" t="s">
        <v>33</v>
      </c>
      <c r="D78" s="21"/>
      <c r="E78" s="41">
        <f>E79</f>
        <v>0</v>
      </c>
      <c r="F78" s="38" t="s">
        <v>33</v>
      </c>
      <c r="G78" s="38" t="s">
        <v>33</v>
      </c>
      <c r="H78" s="38" t="s">
        <v>33</v>
      </c>
    </row>
    <row r="79" spans="1:8" ht="39">
      <c r="A79" s="22" t="s">
        <v>78</v>
      </c>
      <c r="B79" s="21">
        <v>2520</v>
      </c>
      <c r="C79" s="21">
        <v>831</v>
      </c>
      <c r="D79" s="21"/>
      <c r="E79" s="41"/>
      <c r="F79" s="38" t="s">
        <v>33</v>
      </c>
      <c r="G79" s="38" t="s">
        <v>33</v>
      </c>
      <c r="H79" s="38" t="s">
        <v>33</v>
      </c>
    </row>
    <row r="80" spans="1:8" ht="16.5">
      <c r="A80" s="22" t="s">
        <v>79</v>
      </c>
      <c r="B80" s="21">
        <v>2600</v>
      </c>
      <c r="C80" s="21" t="s">
        <v>33</v>
      </c>
      <c r="D80" s="21"/>
      <c r="E80" s="41">
        <f>E81+E83+E84+E85+E89+E88</f>
        <v>4761939.05</v>
      </c>
      <c r="F80" s="38" t="s">
        <v>33</v>
      </c>
      <c r="G80" s="38" t="s">
        <v>33</v>
      </c>
      <c r="H80" s="38" t="s">
        <v>33</v>
      </c>
    </row>
    <row r="81" spans="1:8">
      <c r="A81" s="22" t="s">
        <v>36</v>
      </c>
      <c r="B81" s="71">
        <v>2610</v>
      </c>
      <c r="C81" s="71">
        <v>241</v>
      </c>
      <c r="D81" s="71"/>
      <c r="E81" s="72"/>
      <c r="F81" s="73" t="s">
        <v>33</v>
      </c>
      <c r="G81" s="73" t="s">
        <v>33</v>
      </c>
      <c r="H81" s="73" t="s">
        <v>33</v>
      </c>
    </row>
    <row r="82" spans="1:8" ht="26.25">
      <c r="A82" s="22" t="s">
        <v>80</v>
      </c>
      <c r="B82" s="71"/>
      <c r="C82" s="71"/>
      <c r="D82" s="71"/>
      <c r="E82" s="72"/>
      <c r="F82" s="74"/>
      <c r="G82" s="74"/>
      <c r="H82" s="74"/>
    </row>
    <row r="83" spans="1:8" ht="26.25">
      <c r="A83" s="22" t="s">
        <v>81</v>
      </c>
      <c r="B83" s="21">
        <v>2620</v>
      </c>
      <c r="C83" s="21">
        <v>242</v>
      </c>
      <c r="D83" s="21"/>
      <c r="E83" s="41"/>
      <c r="F83" s="38" t="s">
        <v>33</v>
      </c>
      <c r="G83" s="38" t="s">
        <v>33</v>
      </c>
      <c r="H83" s="38" t="s">
        <v>33</v>
      </c>
    </row>
    <row r="84" spans="1:8" ht="39">
      <c r="A84" s="22" t="s">
        <v>82</v>
      </c>
      <c r="B84" s="21">
        <v>2630</v>
      </c>
      <c r="C84" s="21">
        <v>243</v>
      </c>
      <c r="D84" s="21"/>
      <c r="E84" s="41"/>
      <c r="F84" s="38" t="s">
        <v>33</v>
      </c>
      <c r="G84" s="38" t="s">
        <v>33</v>
      </c>
      <c r="H84" s="38" t="s">
        <v>33</v>
      </c>
    </row>
    <row r="85" spans="1:8">
      <c r="A85" s="22" t="s">
        <v>83</v>
      </c>
      <c r="B85" s="21">
        <v>2640</v>
      </c>
      <c r="C85" s="21">
        <v>244</v>
      </c>
      <c r="D85" s="21"/>
      <c r="E85" s="41">
        <v>4079906.81</v>
      </c>
      <c r="F85" s="38" t="s">
        <v>33</v>
      </c>
      <c r="G85" s="38" t="s">
        <v>33</v>
      </c>
      <c r="H85" s="38" t="s">
        <v>33</v>
      </c>
    </row>
    <row r="86" spans="1:8">
      <c r="A86" s="22" t="s">
        <v>49</v>
      </c>
      <c r="B86" s="71"/>
      <c r="C86" s="71"/>
      <c r="D86" s="71" t="s">
        <v>188</v>
      </c>
      <c r="E86" s="72">
        <v>4079906.81</v>
      </c>
      <c r="F86" s="73" t="s">
        <v>33</v>
      </c>
      <c r="G86" s="73" t="s">
        <v>33</v>
      </c>
      <c r="H86" s="73" t="s">
        <v>33</v>
      </c>
    </row>
    <row r="87" spans="1:8">
      <c r="A87" s="22" t="s">
        <v>84</v>
      </c>
      <c r="B87" s="71"/>
      <c r="C87" s="71"/>
      <c r="D87" s="71"/>
      <c r="E87" s="72"/>
      <c r="F87" s="74"/>
      <c r="G87" s="74"/>
      <c r="H87" s="74"/>
    </row>
    <row r="88" spans="1:8">
      <c r="A88" s="22" t="s">
        <v>169</v>
      </c>
      <c r="B88" s="48">
        <v>2650</v>
      </c>
      <c r="C88" s="48">
        <v>247</v>
      </c>
      <c r="D88" s="48">
        <v>223</v>
      </c>
      <c r="E88" s="49">
        <v>682032.24</v>
      </c>
      <c r="F88" s="50"/>
      <c r="G88" s="50"/>
      <c r="H88" s="50"/>
    </row>
    <row r="89" spans="1:8" ht="26.25">
      <c r="A89" s="22" t="s">
        <v>85</v>
      </c>
      <c r="B89" s="21">
        <v>2700</v>
      </c>
      <c r="C89" s="21">
        <v>400</v>
      </c>
      <c r="D89" s="21"/>
      <c r="E89" s="41">
        <f>E90+E92</f>
        <v>0</v>
      </c>
      <c r="F89" s="38" t="s">
        <v>33</v>
      </c>
      <c r="G89" s="38" t="s">
        <v>33</v>
      </c>
      <c r="H89" s="38" t="s">
        <v>33</v>
      </c>
    </row>
    <row r="90" spans="1:8">
      <c r="A90" s="22" t="s">
        <v>36</v>
      </c>
      <c r="B90" s="71">
        <v>2710</v>
      </c>
      <c r="C90" s="71">
        <v>406</v>
      </c>
      <c r="D90" s="71"/>
      <c r="E90" s="72"/>
      <c r="F90" s="73" t="s">
        <v>33</v>
      </c>
      <c r="G90" s="73" t="s">
        <v>33</v>
      </c>
      <c r="H90" s="73" t="s">
        <v>33</v>
      </c>
    </row>
    <row r="91" spans="1:8" ht="26.25">
      <c r="A91" s="22" t="s">
        <v>86</v>
      </c>
      <c r="B91" s="71"/>
      <c r="C91" s="71"/>
      <c r="D91" s="71"/>
      <c r="E91" s="72"/>
      <c r="F91" s="74"/>
      <c r="G91" s="74"/>
      <c r="H91" s="74"/>
    </row>
    <row r="92" spans="1:8" ht="39">
      <c r="A92" s="22" t="s">
        <v>87</v>
      </c>
      <c r="B92" s="21">
        <v>2720</v>
      </c>
      <c r="C92" s="21">
        <v>407</v>
      </c>
      <c r="D92" s="21"/>
      <c r="E92" s="41"/>
      <c r="F92" s="38" t="s">
        <v>33</v>
      </c>
      <c r="G92" s="38" t="s">
        <v>33</v>
      </c>
      <c r="H92" s="38" t="s">
        <v>33</v>
      </c>
    </row>
    <row r="93" spans="1:8" s="37" customFormat="1" ht="18" customHeight="1">
      <c r="A93" s="35" t="s">
        <v>155</v>
      </c>
      <c r="B93" s="36">
        <v>3000</v>
      </c>
      <c r="C93" s="36">
        <v>100</v>
      </c>
      <c r="D93" s="36"/>
      <c r="E93" s="42">
        <f>E94+E96+E97</f>
        <v>0</v>
      </c>
      <c r="F93" s="36" t="s">
        <v>33</v>
      </c>
      <c r="G93" s="36" t="s">
        <v>33</v>
      </c>
      <c r="H93" s="36" t="s">
        <v>33</v>
      </c>
    </row>
    <row r="94" spans="1:8">
      <c r="A94" s="22" t="s">
        <v>36</v>
      </c>
      <c r="B94" s="71">
        <v>3010</v>
      </c>
      <c r="C94" s="71"/>
      <c r="D94" s="71"/>
      <c r="E94" s="72"/>
      <c r="F94" s="73" t="s">
        <v>33</v>
      </c>
      <c r="G94" s="73" t="s">
        <v>33</v>
      </c>
      <c r="H94" s="73" t="s">
        <v>33</v>
      </c>
    </row>
    <row r="95" spans="1:8" ht="16.5">
      <c r="A95" s="22" t="s">
        <v>88</v>
      </c>
      <c r="B95" s="71"/>
      <c r="C95" s="71"/>
      <c r="D95" s="71"/>
      <c r="E95" s="72"/>
      <c r="F95" s="74"/>
      <c r="G95" s="74"/>
      <c r="H95" s="74"/>
    </row>
    <row r="96" spans="1:8" ht="16.5">
      <c r="A96" s="22" t="s">
        <v>89</v>
      </c>
      <c r="B96" s="21">
        <v>3020</v>
      </c>
      <c r="C96" s="21"/>
      <c r="D96" s="21"/>
      <c r="E96" s="41"/>
      <c r="F96" s="38" t="s">
        <v>33</v>
      </c>
      <c r="G96" s="38" t="s">
        <v>33</v>
      </c>
      <c r="H96" s="38" t="s">
        <v>33</v>
      </c>
    </row>
    <row r="97" spans="1:8" ht="16.5">
      <c r="A97" s="22" t="s">
        <v>90</v>
      </c>
      <c r="B97" s="21">
        <v>3030</v>
      </c>
      <c r="C97" s="21"/>
      <c r="D97" s="21"/>
      <c r="E97" s="41"/>
      <c r="F97" s="38" t="s">
        <v>33</v>
      </c>
      <c r="G97" s="38" t="s">
        <v>33</v>
      </c>
      <c r="H97" s="38" t="s">
        <v>33</v>
      </c>
    </row>
    <row r="98" spans="1:8" s="37" customFormat="1" ht="18.75" customHeight="1">
      <c r="A98" s="35" t="s">
        <v>156</v>
      </c>
      <c r="B98" s="36">
        <v>4000</v>
      </c>
      <c r="C98" s="36" t="s">
        <v>33</v>
      </c>
      <c r="D98" s="36"/>
      <c r="E98" s="42"/>
      <c r="F98" s="36" t="s">
        <v>33</v>
      </c>
      <c r="G98" s="36" t="s">
        <v>33</v>
      </c>
      <c r="H98" s="36" t="s">
        <v>33</v>
      </c>
    </row>
    <row r="99" spans="1:8">
      <c r="A99" s="22" t="s">
        <v>49</v>
      </c>
      <c r="B99" s="71">
        <v>4010</v>
      </c>
      <c r="C99" s="71">
        <v>610</v>
      </c>
      <c r="D99" s="71"/>
      <c r="E99" s="72"/>
      <c r="F99" s="73" t="s">
        <v>33</v>
      </c>
      <c r="G99" s="73" t="s">
        <v>33</v>
      </c>
      <c r="H99" s="73" t="s">
        <v>33</v>
      </c>
    </row>
    <row r="100" spans="1:8">
      <c r="A100" s="22" t="s">
        <v>91</v>
      </c>
      <c r="B100" s="71"/>
      <c r="C100" s="71"/>
      <c r="D100" s="71"/>
      <c r="E100" s="72"/>
      <c r="F100" s="74"/>
      <c r="G100" s="74"/>
      <c r="H100" s="74"/>
    </row>
    <row r="102" spans="1:8" ht="18">
      <c r="A102" s="17"/>
    </row>
  </sheetData>
  <autoFilter ref="B1:B102"/>
  <mergeCells count="112">
    <mergeCell ref="G99:G100"/>
    <mergeCell ref="H99:H100"/>
    <mergeCell ref="A1:H1"/>
    <mergeCell ref="H90:H91"/>
    <mergeCell ref="B94:B95"/>
    <mergeCell ref="C94:C95"/>
    <mergeCell ref="D94:D95"/>
    <mergeCell ref="E94:E95"/>
    <mergeCell ref="F94:F95"/>
    <mergeCell ref="G94:G95"/>
    <mergeCell ref="H94:H95"/>
    <mergeCell ref="H81:H82"/>
    <mergeCell ref="B86:B87"/>
    <mergeCell ref="C86:C87"/>
    <mergeCell ref="D86:D87"/>
    <mergeCell ref="E86:E87"/>
    <mergeCell ref="F86:F87"/>
    <mergeCell ref="G86:G87"/>
    <mergeCell ref="H86:H87"/>
    <mergeCell ref="H66:H67"/>
    <mergeCell ref="B71:B72"/>
    <mergeCell ref="C71:C72"/>
    <mergeCell ref="D71:D72"/>
    <mergeCell ref="H71:H72"/>
    <mergeCell ref="H54:H55"/>
    <mergeCell ref="B57:B58"/>
    <mergeCell ref="C57:C58"/>
    <mergeCell ref="D57:D58"/>
    <mergeCell ref="E57:E58"/>
    <mergeCell ref="F57:F58"/>
    <mergeCell ref="G57:G58"/>
    <mergeCell ref="H57:H58"/>
    <mergeCell ref="B54:B55"/>
    <mergeCell ref="C54:C55"/>
    <mergeCell ref="D54:D55"/>
    <mergeCell ref="E54:E55"/>
    <mergeCell ref="F54:F55"/>
    <mergeCell ref="G54:G55"/>
    <mergeCell ref="H42:H43"/>
    <mergeCell ref="B47:B48"/>
    <mergeCell ref="C47:C48"/>
    <mergeCell ref="D47:D48"/>
    <mergeCell ref="E47:E48"/>
    <mergeCell ref="F47:F48"/>
    <mergeCell ref="G47:G48"/>
    <mergeCell ref="H47:H48"/>
    <mergeCell ref="H37:H38"/>
    <mergeCell ref="B40:B41"/>
    <mergeCell ref="C40:C41"/>
    <mergeCell ref="D40:D41"/>
    <mergeCell ref="E40:E41"/>
    <mergeCell ref="F40:F41"/>
    <mergeCell ref="G40:G41"/>
    <mergeCell ref="H40:H41"/>
    <mergeCell ref="B42:B43"/>
    <mergeCell ref="C42:C43"/>
    <mergeCell ref="D42:D43"/>
    <mergeCell ref="E42:E43"/>
    <mergeCell ref="F42:F43"/>
    <mergeCell ref="G42:G43"/>
    <mergeCell ref="B37:B38"/>
    <mergeCell ref="C37:C38"/>
    <mergeCell ref="H10:H11"/>
    <mergeCell ref="B15:B16"/>
    <mergeCell ref="C15:C16"/>
    <mergeCell ref="D15:D16"/>
    <mergeCell ref="E15:E16"/>
    <mergeCell ref="F15:F16"/>
    <mergeCell ref="G15:G16"/>
    <mergeCell ref="H15:H16"/>
    <mergeCell ref="A3:A5"/>
    <mergeCell ref="B3:B5"/>
    <mergeCell ref="C3:C5"/>
    <mergeCell ref="D3:D5"/>
    <mergeCell ref="E3:H3"/>
    <mergeCell ref="H4:H5"/>
    <mergeCell ref="B10:B11"/>
    <mergeCell ref="C10:C11"/>
    <mergeCell ref="D10:D11"/>
    <mergeCell ref="B99:B100"/>
    <mergeCell ref="C99:C100"/>
    <mergeCell ref="D99:D100"/>
    <mergeCell ref="E99:E100"/>
    <mergeCell ref="B90:B91"/>
    <mergeCell ref="C90:C91"/>
    <mergeCell ref="D90:D91"/>
    <mergeCell ref="E90:E91"/>
    <mergeCell ref="F90:F91"/>
    <mergeCell ref="F99:F100"/>
    <mergeCell ref="D37:D38"/>
    <mergeCell ref="E37:E38"/>
    <mergeCell ref="F37:F38"/>
    <mergeCell ref="G37:G38"/>
    <mergeCell ref="E10:E11"/>
    <mergeCell ref="F10:F11"/>
    <mergeCell ref="G10:G11"/>
    <mergeCell ref="G90:G91"/>
    <mergeCell ref="B81:B82"/>
    <mergeCell ref="C81:C82"/>
    <mergeCell ref="D81:D82"/>
    <mergeCell ref="E81:E82"/>
    <mergeCell ref="F81:F82"/>
    <mergeCell ref="G81:G82"/>
    <mergeCell ref="B66:B67"/>
    <mergeCell ref="C66:C67"/>
    <mergeCell ref="D66:D67"/>
    <mergeCell ref="E66:E67"/>
    <mergeCell ref="F66:F67"/>
    <mergeCell ref="G66:G67"/>
    <mergeCell ref="E71:E72"/>
    <mergeCell ref="F71:F72"/>
    <mergeCell ref="G71:G72"/>
  </mergeCells>
  <printOptions horizontalCentered="1"/>
  <pageMargins left="0" right="0" top="0.39370078740157483" bottom="0.39370078740157483" header="0.31496062992125984" footer="0.31496062992125984"/>
  <pageSetup paperSize="9" orientation="landscape" r:id="rId1"/>
  <rowBreaks count="1" manualBreakCount="1">
    <brk id="38" max="16383" man="1"/>
  </rowBreaks>
</worksheet>
</file>

<file path=xl/worksheets/sheet3.xml><?xml version="1.0" encoding="utf-8"?>
<worksheet xmlns="http://schemas.openxmlformats.org/spreadsheetml/2006/main" xmlns:r="http://schemas.openxmlformats.org/officeDocument/2006/relationships">
  <sheetPr>
    <pageSetUpPr fitToPage="1"/>
  </sheetPr>
  <dimension ref="A1:H53"/>
  <sheetViews>
    <sheetView workbookViewId="0">
      <selection activeCell="E37" sqref="E37"/>
    </sheetView>
  </sheetViews>
  <sheetFormatPr defaultRowHeight="15"/>
  <cols>
    <col min="1" max="1" width="7.5703125" style="5" customWidth="1"/>
    <col min="2" max="2" width="72.140625" style="5" customWidth="1"/>
    <col min="3" max="3" width="11.140625" style="5" customWidth="1"/>
    <col min="4" max="4" width="8.140625" style="5" customWidth="1"/>
    <col min="5" max="5" width="18" style="5" customWidth="1"/>
    <col min="6" max="6" width="13.7109375" style="5" customWidth="1"/>
    <col min="7" max="7" width="12.5703125" style="5" customWidth="1"/>
    <col min="8" max="8" width="13.7109375" style="5" customWidth="1"/>
    <col min="9" max="16384" width="9.140625" style="5"/>
  </cols>
  <sheetData>
    <row r="1" spans="1:8" ht="18.75">
      <c r="A1" s="62" t="s">
        <v>117</v>
      </c>
      <c r="B1" s="62"/>
      <c r="C1" s="62"/>
      <c r="D1" s="62"/>
      <c r="E1" s="62"/>
      <c r="F1" s="62"/>
      <c r="G1" s="62"/>
      <c r="H1" s="62"/>
    </row>
    <row r="3" spans="1:8" s="26" customFormat="1">
      <c r="A3" s="75" t="s">
        <v>118</v>
      </c>
      <c r="B3" s="75" t="s">
        <v>24</v>
      </c>
      <c r="C3" s="75" t="s">
        <v>120</v>
      </c>
      <c r="D3" s="75" t="s">
        <v>121</v>
      </c>
      <c r="E3" s="75" t="s">
        <v>27</v>
      </c>
      <c r="F3" s="75"/>
      <c r="G3" s="75"/>
      <c r="H3" s="75"/>
    </row>
    <row r="4" spans="1:8" s="26" customFormat="1" ht="22.5" customHeight="1">
      <c r="A4" s="75"/>
      <c r="B4" s="75"/>
      <c r="C4" s="75"/>
      <c r="D4" s="75"/>
      <c r="E4" s="40" t="s">
        <v>157</v>
      </c>
      <c r="F4" s="40" t="s">
        <v>158</v>
      </c>
      <c r="G4" s="40" t="s">
        <v>164</v>
      </c>
      <c r="H4" s="75" t="s">
        <v>28</v>
      </c>
    </row>
    <row r="5" spans="1:8" s="26" customFormat="1" ht="40.5" customHeight="1">
      <c r="A5" s="75"/>
      <c r="B5" s="75"/>
      <c r="C5" s="75"/>
      <c r="D5" s="75"/>
      <c r="E5" s="18" t="s">
        <v>29</v>
      </c>
      <c r="F5" s="18" t="s">
        <v>30</v>
      </c>
      <c r="G5" s="18" t="s">
        <v>31</v>
      </c>
      <c r="H5" s="75"/>
    </row>
    <row r="6" spans="1:8">
      <c r="A6" s="21">
        <v>1</v>
      </c>
      <c r="B6" s="20">
        <v>2</v>
      </c>
      <c r="C6" s="21">
        <v>3</v>
      </c>
      <c r="D6" s="21">
        <v>4</v>
      </c>
      <c r="E6" s="21">
        <v>5</v>
      </c>
      <c r="F6" s="21">
        <v>6</v>
      </c>
      <c r="G6" s="21">
        <v>7</v>
      </c>
      <c r="H6" s="21">
        <v>8</v>
      </c>
    </row>
    <row r="7" spans="1:8" s="37" customFormat="1" ht="15.75">
      <c r="A7" s="44">
        <v>1</v>
      </c>
      <c r="B7" s="45" t="s">
        <v>161</v>
      </c>
      <c r="C7" s="46">
        <v>26000</v>
      </c>
      <c r="D7" s="36" t="s">
        <v>33</v>
      </c>
      <c r="E7" s="42">
        <f>E9+E10+E11+E15</f>
        <v>4761939.05</v>
      </c>
      <c r="F7" s="36" t="s">
        <v>33</v>
      </c>
      <c r="G7" s="36" t="s">
        <v>33</v>
      </c>
      <c r="H7" s="36" t="s">
        <v>33</v>
      </c>
    </row>
    <row r="8" spans="1:8">
      <c r="A8" s="27"/>
      <c r="B8" s="28" t="s">
        <v>36</v>
      </c>
      <c r="C8" s="18"/>
      <c r="D8" s="21"/>
      <c r="E8" s="41"/>
      <c r="F8" s="38"/>
      <c r="G8" s="38"/>
      <c r="H8" s="38"/>
    </row>
    <row r="9" spans="1:8" ht="79.5">
      <c r="A9" s="27" t="s">
        <v>119</v>
      </c>
      <c r="B9" s="29" t="s">
        <v>93</v>
      </c>
      <c r="C9" s="18">
        <v>26100</v>
      </c>
      <c r="D9" s="24" t="s">
        <v>33</v>
      </c>
      <c r="E9" s="41"/>
      <c r="F9" s="39" t="s">
        <v>33</v>
      </c>
      <c r="G9" s="39" t="s">
        <v>33</v>
      </c>
      <c r="H9" s="39" t="s">
        <v>33</v>
      </c>
    </row>
    <row r="10" spans="1:8" ht="41.25">
      <c r="A10" s="27" t="s">
        <v>122</v>
      </c>
      <c r="B10" s="29" t="s">
        <v>94</v>
      </c>
      <c r="C10" s="18">
        <v>26200</v>
      </c>
      <c r="D10" s="24" t="s">
        <v>33</v>
      </c>
      <c r="E10" s="41"/>
      <c r="F10" s="39" t="s">
        <v>33</v>
      </c>
      <c r="G10" s="39" t="s">
        <v>33</v>
      </c>
      <c r="H10" s="39" t="s">
        <v>33</v>
      </c>
    </row>
    <row r="11" spans="1:8" ht="28.5">
      <c r="A11" s="27" t="s">
        <v>123</v>
      </c>
      <c r="B11" s="29" t="s">
        <v>95</v>
      </c>
      <c r="C11" s="18">
        <v>26300</v>
      </c>
      <c r="D11" s="24" t="s">
        <v>33</v>
      </c>
      <c r="E11" s="41"/>
      <c r="F11" s="39" t="s">
        <v>33</v>
      </c>
      <c r="G11" s="39" t="s">
        <v>33</v>
      </c>
      <c r="H11" s="39" t="s">
        <v>33</v>
      </c>
    </row>
    <row r="12" spans="1:8" ht="25.5">
      <c r="A12" s="52" t="s">
        <v>170</v>
      </c>
      <c r="B12" s="29" t="s">
        <v>172</v>
      </c>
      <c r="C12" s="51">
        <v>26310</v>
      </c>
      <c r="D12" s="53"/>
      <c r="E12" s="49"/>
      <c r="F12" s="53"/>
      <c r="G12" s="53"/>
      <c r="H12" s="53"/>
    </row>
    <row r="13" spans="1:8" ht="26.25" customHeight="1">
      <c r="A13" s="52"/>
      <c r="B13" s="29" t="s">
        <v>173</v>
      </c>
      <c r="C13" s="51" t="s">
        <v>174</v>
      </c>
      <c r="D13" s="53"/>
      <c r="E13" s="49"/>
      <c r="F13" s="53"/>
      <c r="G13" s="53"/>
      <c r="H13" s="53"/>
    </row>
    <row r="14" spans="1:8">
      <c r="A14" s="52" t="s">
        <v>175</v>
      </c>
      <c r="B14" s="29" t="s">
        <v>112</v>
      </c>
      <c r="C14" s="51">
        <v>26320</v>
      </c>
      <c r="D14" s="53"/>
      <c r="E14" s="49"/>
      <c r="F14" s="53"/>
      <c r="G14" s="53"/>
      <c r="H14" s="53"/>
    </row>
    <row r="15" spans="1:8" ht="41.25">
      <c r="A15" s="27" t="s">
        <v>124</v>
      </c>
      <c r="B15" s="29" t="s">
        <v>96</v>
      </c>
      <c r="C15" s="18">
        <v>26400</v>
      </c>
      <c r="D15" s="24" t="s">
        <v>33</v>
      </c>
      <c r="E15" s="41">
        <f>E16+E21+E26+E28+E32</f>
        <v>4761939.05</v>
      </c>
      <c r="F15" s="39" t="s">
        <v>33</v>
      </c>
      <c r="G15" s="39" t="s">
        <v>33</v>
      </c>
      <c r="H15" s="39" t="s">
        <v>33</v>
      </c>
    </row>
    <row r="16" spans="1:8">
      <c r="A16" s="77" t="s">
        <v>125</v>
      </c>
      <c r="B16" s="29" t="s">
        <v>36</v>
      </c>
      <c r="C16" s="75">
        <v>26410</v>
      </c>
      <c r="D16" s="78" t="s">
        <v>33</v>
      </c>
      <c r="E16" s="72">
        <f>E18+E20</f>
        <v>745695.09</v>
      </c>
      <c r="F16" s="78" t="s">
        <v>33</v>
      </c>
      <c r="G16" s="78" t="s">
        <v>33</v>
      </c>
      <c r="H16" s="78" t="s">
        <v>33</v>
      </c>
    </row>
    <row r="17" spans="1:8" ht="25.5">
      <c r="A17" s="77"/>
      <c r="B17" s="29" t="s">
        <v>97</v>
      </c>
      <c r="C17" s="75"/>
      <c r="D17" s="78"/>
      <c r="E17" s="72"/>
      <c r="F17" s="78"/>
      <c r="G17" s="78"/>
      <c r="H17" s="78"/>
    </row>
    <row r="18" spans="1:8">
      <c r="A18" s="77" t="s">
        <v>98</v>
      </c>
      <c r="B18" s="29" t="s">
        <v>36</v>
      </c>
      <c r="C18" s="75">
        <v>26411</v>
      </c>
      <c r="D18" s="78" t="s">
        <v>33</v>
      </c>
      <c r="E18" s="72">
        <v>745695.09</v>
      </c>
      <c r="F18" s="78" t="s">
        <v>33</v>
      </c>
      <c r="G18" s="78" t="s">
        <v>33</v>
      </c>
      <c r="H18" s="78" t="s">
        <v>33</v>
      </c>
    </row>
    <row r="19" spans="1:8">
      <c r="A19" s="77"/>
      <c r="B19" s="29" t="s">
        <v>99</v>
      </c>
      <c r="C19" s="75"/>
      <c r="D19" s="78"/>
      <c r="E19" s="72"/>
      <c r="F19" s="78"/>
      <c r="G19" s="78"/>
      <c r="H19" s="78"/>
    </row>
    <row r="20" spans="1:8" ht="15.75">
      <c r="A20" s="27" t="s">
        <v>100</v>
      </c>
      <c r="B20" s="29" t="s">
        <v>101</v>
      </c>
      <c r="C20" s="18">
        <v>26412</v>
      </c>
      <c r="D20" s="24" t="s">
        <v>33</v>
      </c>
      <c r="E20" s="41"/>
      <c r="F20" s="39" t="s">
        <v>33</v>
      </c>
      <c r="G20" s="39" t="s">
        <v>33</v>
      </c>
      <c r="H20" s="39" t="s">
        <v>33</v>
      </c>
    </row>
    <row r="21" spans="1:8" ht="25.5">
      <c r="A21" s="27" t="s">
        <v>126</v>
      </c>
      <c r="B21" s="29" t="s">
        <v>102</v>
      </c>
      <c r="C21" s="18">
        <v>26420</v>
      </c>
      <c r="D21" s="24" t="s">
        <v>33</v>
      </c>
      <c r="E21" s="41">
        <f>E22+E25</f>
        <v>1660900</v>
      </c>
      <c r="F21" s="39" t="s">
        <v>33</v>
      </c>
      <c r="G21" s="39" t="s">
        <v>33</v>
      </c>
      <c r="H21" s="39" t="s">
        <v>33</v>
      </c>
    </row>
    <row r="22" spans="1:8">
      <c r="A22" s="77" t="s">
        <v>103</v>
      </c>
      <c r="B22" s="29" t="s">
        <v>36</v>
      </c>
      <c r="C22" s="75">
        <v>26421</v>
      </c>
      <c r="D22" s="78" t="s">
        <v>33</v>
      </c>
      <c r="E22" s="72">
        <v>1660900</v>
      </c>
      <c r="F22" s="78" t="s">
        <v>33</v>
      </c>
      <c r="G22" s="78" t="s">
        <v>33</v>
      </c>
      <c r="H22" s="78" t="s">
        <v>33</v>
      </c>
    </row>
    <row r="23" spans="1:8">
      <c r="A23" s="77"/>
      <c r="B23" s="29" t="s">
        <v>99</v>
      </c>
      <c r="C23" s="75"/>
      <c r="D23" s="78"/>
      <c r="E23" s="72"/>
      <c r="F23" s="78"/>
      <c r="G23" s="78"/>
      <c r="H23" s="78"/>
    </row>
    <row r="24" spans="1:8" ht="25.5" customHeight="1">
      <c r="A24" s="52"/>
      <c r="B24" s="29" t="s">
        <v>173</v>
      </c>
      <c r="C24" s="51" t="s">
        <v>176</v>
      </c>
      <c r="D24" s="53"/>
      <c r="E24" s="49"/>
      <c r="F24" s="53"/>
      <c r="G24" s="53"/>
      <c r="H24" s="53"/>
    </row>
    <row r="25" spans="1:8" ht="15.75">
      <c r="A25" s="27" t="s">
        <v>104</v>
      </c>
      <c r="B25" s="29" t="s">
        <v>101</v>
      </c>
      <c r="C25" s="18">
        <v>26422</v>
      </c>
      <c r="D25" s="24" t="s">
        <v>33</v>
      </c>
      <c r="E25" s="41"/>
      <c r="F25" s="39" t="s">
        <v>33</v>
      </c>
      <c r="G25" s="39" t="s">
        <v>33</v>
      </c>
      <c r="H25" s="39" t="s">
        <v>33</v>
      </c>
    </row>
    <row r="26" spans="1:8" ht="15.75">
      <c r="A26" s="27" t="s">
        <v>127</v>
      </c>
      <c r="B26" s="29" t="s">
        <v>105</v>
      </c>
      <c r="C26" s="18">
        <v>26430</v>
      </c>
      <c r="D26" s="24" t="s">
        <v>33</v>
      </c>
      <c r="E26" s="41"/>
      <c r="F26" s="39" t="s">
        <v>33</v>
      </c>
      <c r="G26" s="39" t="s">
        <v>33</v>
      </c>
      <c r="H26" s="39" t="s">
        <v>33</v>
      </c>
    </row>
    <row r="27" spans="1:8" ht="26.25" customHeight="1">
      <c r="A27" s="52"/>
      <c r="B27" s="29" t="s">
        <v>173</v>
      </c>
      <c r="C27" s="51" t="s">
        <v>177</v>
      </c>
      <c r="D27" s="53"/>
      <c r="E27" s="49"/>
      <c r="F27" s="53"/>
      <c r="G27" s="53"/>
      <c r="H27" s="53"/>
    </row>
    <row r="28" spans="1:8">
      <c r="A28" s="27" t="s">
        <v>128</v>
      </c>
      <c r="B28" s="29" t="s">
        <v>106</v>
      </c>
      <c r="C28" s="18">
        <v>26440</v>
      </c>
      <c r="D28" s="24" t="s">
        <v>33</v>
      </c>
      <c r="E28" s="41">
        <f>E29+E31</f>
        <v>0</v>
      </c>
      <c r="F28" s="39" t="s">
        <v>33</v>
      </c>
      <c r="G28" s="39" t="s">
        <v>33</v>
      </c>
      <c r="H28" s="39" t="s">
        <v>33</v>
      </c>
    </row>
    <row r="29" spans="1:8">
      <c r="A29" s="77" t="s">
        <v>107</v>
      </c>
      <c r="B29" s="29" t="s">
        <v>36</v>
      </c>
      <c r="C29" s="75">
        <v>26441</v>
      </c>
      <c r="D29" s="78" t="s">
        <v>33</v>
      </c>
      <c r="E29" s="72"/>
      <c r="F29" s="78" t="s">
        <v>33</v>
      </c>
      <c r="G29" s="78" t="s">
        <v>33</v>
      </c>
      <c r="H29" s="78" t="s">
        <v>33</v>
      </c>
    </row>
    <row r="30" spans="1:8">
      <c r="A30" s="77"/>
      <c r="B30" s="29" t="s">
        <v>99</v>
      </c>
      <c r="C30" s="75"/>
      <c r="D30" s="78"/>
      <c r="E30" s="72"/>
      <c r="F30" s="78"/>
      <c r="G30" s="78"/>
      <c r="H30" s="78"/>
    </row>
    <row r="31" spans="1:8" ht="16.5" customHeight="1">
      <c r="A31" s="27" t="s">
        <v>108</v>
      </c>
      <c r="B31" s="29" t="s">
        <v>101</v>
      </c>
      <c r="C31" s="18">
        <v>26442</v>
      </c>
      <c r="D31" s="24" t="s">
        <v>33</v>
      </c>
      <c r="E31" s="41"/>
      <c r="F31" s="39" t="s">
        <v>33</v>
      </c>
      <c r="G31" s="39" t="s">
        <v>33</v>
      </c>
      <c r="H31" s="39" t="s">
        <v>33</v>
      </c>
    </row>
    <row r="32" spans="1:8">
      <c r="A32" s="27" t="s">
        <v>129</v>
      </c>
      <c r="B32" s="29" t="s">
        <v>109</v>
      </c>
      <c r="C32" s="18">
        <v>26450</v>
      </c>
      <c r="D32" s="24" t="s">
        <v>33</v>
      </c>
      <c r="E32" s="41">
        <f>E33+E36</f>
        <v>2355343.96</v>
      </c>
      <c r="F32" s="39" t="s">
        <v>33</v>
      </c>
      <c r="G32" s="39" t="s">
        <v>33</v>
      </c>
      <c r="H32" s="39" t="s">
        <v>33</v>
      </c>
    </row>
    <row r="33" spans="1:8">
      <c r="A33" s="77" t="s">
        <v>110</v>
      </c>
      <c r="B33" s="29" t="s">
        <v>36</v>
      </c>
      <c r="C33" s="75">
        <v>26451</v>
      </c>
      <c r="D33" s="78" t="s">
        <v>33</v>
      </c>
      <c r="E33" s="72"/>
      <c r="F33" s="78" t="s">
        <v>33</v>
      </c>
      <c r="G33" s="78" t="s">
        <v>33</v>
      </c>
      <c r="H33" s="78" t="s">
        <v>33</v>
      </c>
    </row>
    <row r="34" spans="1:8">
      <c r="A34" s="77"/>
      <c r="B34" s="29" t="s">
        <v>99</v>
      </c>
      <c r="C34" s="75"/>
      <c r="D34" s="78"/>
      <c r="E34" s="72"/>
      <c r="F34" s="78"/>
      <c r="G34" s="78"/>
      <c r="H34" s="78"/>
    </row>
    <row r="35" spans="1:8" ht="24.75" customHeight="1">
      <c r="A35" s="52"/>
      <c r="B35" s="29" t="s">
        <v>173</v>
      </c>
      <c r="C35" s="51" t="s">
        <v>178</v>
      </c>
      <c r="D35" s="53"/>
      <c r="E35" s="49"/>
      <c r="F35" s="53"/>
      <c r="G35" s="53"/>
      <c r="H35" s="53"/>
    </row>
    <row r="36" spans="1:8">
      <c r="A36" s="27" t="s">
        <v>111</v>
      </c>
      <c r="B36" s="29" t="s">
        <v>112</v>
      </c>
      <c r="C36" s="18">
        <v>26452</v>
      </c>
      <c r="D36" s="24" t="s">
        <v>33</v>
      </c>
      <c r="E36" s="41">
        <v>2355343.96</v>
      </c>
      <c r="F36" s="39" t="s">
        <v>33</v>
      </c>
      <c r="G36" s="39" t="s">
        <v>33</v>
      </c>
      <c r="H36" s="39" t="s">
        <v>33</v>
      </c>
    </row>
    <row r="37" spans="1:8" s="37" customFormat="1" ht="41.25">
      <c r="A37" s="44">
        <v>2</v>
      </c>
      <c r="B37" s="47" t="s">
        <v>162</v>
      </c>
      <c r="C37" s="46">
        <v>26500</v>
      </c>
      <c r="D37" s="36" t="s">
        <v>33</v>
      </c>
      <c r="E37" s="42">
        <f>E18+E22+E29+E33</f>
        <v>2406595.09</v>
      </c>
      <c r="F37" s="36" t="s">
        <v>33</v>
      </c>
      <c r="G37" s="36" t="s">
        <v>33</v>
      </c>
      <c r="H37" s="36" t="s">
        <v>33</v>
      </c>
    </row>
    <row r="38" spans="1:8">
      <c r="A38" s="27"/>
      <c r="B38" s="29" t="s">
        <v>113</v>
      </c>
      <c r="C38" s="18"/>
      <c r="D38" s="21"/>
      <c r="E38" s="41"/>
      <c r="F38" s="38"/>
      <c r="G38" s="38"/>
      <c r="H38" s="38"/>
    </row>
    <row r="39" spans="1:8">
      <c r="A39" s="27"/>
      <c r="B39" s="29" t="s">
        <v>84</v>
      </c>
      <c r="C39" s="18">
        <v>26510</v>
      </c>
      <c r="D39" s="21">
        <v>2021</v>
      </c>
      <c r="E39" s="41">
        <v>2406595.09</v>
      </c>
      <c r="F39" s="38"/>
      <c r="G39" s="38"/>
      <c r="H39" s="38"/>
    </row>
    <row r="40" spans="1:8" s="37" customFormat="1" ht="38.25">
      <c r="A40" s="44">
        <v>3</v>
      </c>
      <c r="B40" s="47" t="s">
        <v>114</v>
      </c>
      <c r="C40" s="46">
        <v>26600</v>
      </c>
      <c r="D40" s="36" t="s">
        <v>33</v>
      </c>
      <c r="E40" s="42">
        <f>E20+E25+E31+E36</f>
        <v>2355343.96</v>
      </c>
      <c r="F40" s="36" t="s">
        <v>33</v>
      </c>
      <c r="G40" s="36" t="s">
        <v>33</v>
      </c>
      <c r="H40" s="36" t="s">
        <v>33</v>
      </c>
    </row>
    <row r="41" spans="1:8">
      <c r="A41" s="27"/>
      <c r="B41" s="29" t="s">
        <v>113</v>
      </c>
      <c r="C41" s="18"/>
      <c r="D41" s="21"/>
      <c r="E41" s="41"/>
      <c r="F41" s="38"/>
      <c r="G41" s="38"/>
      <c r="H41" s="38"/>
    </row>
    <row r="42" spans="1:8">
      <c r="A42" s="27"/>
      <c r="B42" s="29" t="s">
        <v>84</v>
      </c>
      <c r="C42" s="18">
        <v>26610</v>
      </c>
      <c r="D42" s="21">
        <v>2021</v>
      </c>
      <c r="E42" s="41">
        <v>2355343.96</v>
      </c>
      <c r="F42" s="38"/>
      <c r="G42" s="38"/>
      <c r="H42" s="38"/>
    </row>
    <row r="44" spans="1:8" ht="18">
      <c r="A44" s="17"/>
    </row>
    <row r="45" spans="1:8">
      <c r="A45" s="12" t="s">
        <v>185</v>
      </c>
      <c r="B45" s="12"/>
      <c r="C45" s="12"/>
      <c r="D45" s="12"/>
      <c r="E45" s="12"/>
      <c r="F45" s="12"/>
      <c r="H45" s="12" t="s">
        <v>186</v>
      </c>
    </row>
    <row r="46" spans="1:8">
      <c r="B46" s="30" t="s">
        <v>115</v>
      </c>
      <c r="C46" s="79" t="s">
        <v>5</v>
      </c>
      <c r="D46" s="79"/>
      <c r="E46" s="79" t="s">
        <v>116</v>
      </c>
      <c r="F46" s="79"/>
      <c r="G46" s="31"/>
      <c r="H46" s="30" t="s">
        <v>130</v>
      </c>
    </row>
    <row r="47" spans="1:8" ht="18">
      <c r="A47" s="17"/>
    </row>
    <row r="50" spans="1:1">
      <c r="A50" s="11"/>
    </row>
    <row r="53" spans="1:1" ht="18">
      <c r="A53" s="17"/>
    </row>
  </sheetData>
  <mergeCells count="44">
    <mergeCell ref="A1:H1"/>
    <mergeCell ref="A3:A5"/>
    <mergeCell ref="C3:C5"/>
    <mergeCell ref="D3:D5"/>
    <mergeCell ref="E46:F46"/>
    <mergeCell ref="C46:D46"/>
    <mergeCell ref="H29:H30"/>
    <mergeCell ref="A33:A34"/>
    <mergeCell ref="C33:C34"/>
    <mergeCell ref="D33:D34"/>
    <mergeCell ref="E33:E34"/>
    <mergeCell ref="F33:F34"/>
    <mergeCell ref="G33:G34"/>
    <mergeCell ref="H33:H34"/>
    <mergeCell ref="A29:A30"/>
    <mergeCell ref="C29:C30"/>
    <mergeCell ref="D29:D30"/>
    <mergeCell ref="E29:E30"/>
    <mergeCell ref="F29:F30"/>
    <mergeCell ref="G29:G30"/>
    <mergeCell ref="H18:H19"/>
    <mergeCell ref="G22:G23"/>
    <mergeCell ref="H22:H23"/>
    <mergeCell ref="G18:G19"/>
    <mergeCell ref="A22:A23"/>
    <mergeCell ref="C22:C23"/>
    <mergeCell ref="D22:D23"/>
    <mergeCell ref="E22:E23"/>
    <mergeCell ref="F22:F23"/>
    <mergeCell ref="A18:A19"/>
    <mergeCell ref="C18:C19"/>
    <mergeCell ref="D18:D19"/>
    <mergeCell ref="E18:E19"/>
    <mergeCell ref="F18:F19"/>
    <mergeCell ref="B3:B5"/>
    <mergeCell ref="E3:H3"/>
    <mergeCell ref="H4:H5"/>
    <mergeCell ref="A16:A17"/>
    <mergeCell ref="C16:C17"/>
    <mergeCell ref="D16:D17"/>
    <mergeCell ref="E16:E17"/>
    <mergeCell ref="F16:F17"/>
    <mergeCell ref="G16:G17"/>
    <mergeCell ref="H16:H17"/>
  </mergeCells>
  <pageMargins left="0.70866141732283472" right="0.70866141732283472" top="0.74803149606299213" bottom="0.74803149606299213" header="0.31496062992125984" footer="0.31496062992125984"/>
  <pageSetup paperSize="9" scale="83" fitToHeight="0" orientation="landscape" horizontalDpi="180" verticalDpi="180" r:id="rId1"/>
</worksheet>
</file>

<file path=xl/worksheets/sheet4.xml><?xml version="1.0" encoding="utf-8"?>
<worksheet xmlns="http://schemas.openxmlformats.org/spreadsheetml/2006/main" xmlns:r="http://schemas.openxmlformats.org/officeDocument/2006/relationships">
  <sheetPr>
    <pageSetUpPr fitToPage="1"/>
  </sheetPr>
  <dimension ref="A1:A44"/>
  <sheetViews>
    <sheetView workbookViewId="0">
      <selection activeCell="A37" sqref="A37"/>
    </sheetView>
  </sheetViews>
  <sheetFormatPr defaultRowHeight="15"/>
  <cols>
    <col min="1" max="1" width="134.85546875" style="5" customWidth="1"/>
    <col min="2" max="28" width="194.85546875" style="5" customWidth="1"/>
    <col min="29" max="16384" width="9.140625" style="5"/>
  </cols>
  <sheetData>
    <row r="1" spans="1:1">
      <c r="A1" s="34" t="s">
        <v>152</v>
      </c>
    </row>
    <row r="2" spans="1:1" ht="18">
      <c r="A2" s="32" t="s">
        <v>136</v>
      </c>
    </row>
    <row r="4" spans="1:1" ht="18">
      <c r="A4" s="32" t="s">
        <v>137</v>
      </c>
    </row>
    <row r="6" spans="1:1" ht="18">
      <c r="A6" s="32" t="s">
        <v>138</v>
      </c>
    </row>
    <row r="8" spans="1:1">
      <c r="A8" s="33" t="s">
        <v>131</v>
      </c>
    </row>
    <row r="10" spans="1:1" ht="30">
      <c r="A10" s="33" t="s">
        <v>132</v>
      </c>
    </row>
    <row r="12" spans="1:1">
      <c r="A12" s="33" t="s">
        <v>133</v>
      </c>
    </row>
    <row r="14" spans="1:1" ht="45">
      <c r="A14" s="33" t="s">
        <v>134</v>
      </c>
    </row>
    <row r="16" spans="1:1" ht="30">
      <c r="A16" s="33" t="s">
        <v>135</v>
      </c>
    </row>
    <row r="18" spans="1:1" ht="48">
      <c r="A18" s="32" t="s">
        <v>139</v>
      </c>
    </row>
    <row r="20" spans="1:1" ht="18">
      <c r="A20" s="32" t="s">
        <v>140</v>
      </c>
    </row>
    <row r="22" spans="1:1" ht="63">
      <c r="A22" s="32" t="s">
        <v>141</v>
      </c>
    </row>
    <row r="24" spans="1:1" ht="33">
      <c r="A24" s="32" t="s">
        <v>142</v>
      </c>
    </row>
    <row r="26" spans="1:1" ht="18">
      <c r="A26" s="32" t="s">
        <v>143</v>
      </c>
    </row>
    <row r="28" spans="1:1" ht="63">
      <c r="A28" s="32" t="s">
        <v>144</v>
      </c>
    </row>
    <row r="30" spans="1:1" ht="33">
      <c r="A30" s="32" t="s">
        <v>145</v>
      </c>
    </row>
    <row r="32" spans="1:1" ht="138">
      <c r="A32" s="56" t="s">
        <v>171</v>
      </c>
    </row>
    <row r="34" spans="1:1" ht="108">
      <c r="A34" s="32" t="s">
        <v>146</v>
      </c>
    </row>
    <row r="36" spans="1:1" ht="33">
      <c r="A36" s="32" t="s">
        <v>147</v>
      </c>
    </row>
    <row r="38" spans="1:1" ht="33">
      <c r="A38" s="32" t="s">
        <v>148</v>
      </c>
    </row>
    <row r="40" spans="1:1" ht="18">
      <c r="A40" s="32" t="s">
        <v>149</v>
      </c>
    </row>
    <row r="42" spans="1:1" ht="18">
      <c r="A42" s="32" t="s">
        <v>150</v>
      </c>
    </row>
    <row r="44" spans="1:1" ht="48">
      <c r="A44" s="32" t="s">
        <v>151</v>
      </c>
    </row>
  </sheetData>
  <pageMargins left="0.11811023622047245" right="0.11811023622047245" top="0.55118110236220474" bottom="0.55118110236220474" header="0.31496062992125984" footer="0.31496062992125984"/>
  <pageSetup paperSize="9" fitToHeight="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титул</vt:lpstr>
      <vt:lpstr>разд.1</vt:lpstr>
      <vt:lpstr>разд.2</vt:lpstr>
      <vt:lpstr>ПРИМЕЧАНИЯ</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2022-01-04T08:50:25Z</dcterms:modified>
</cp:coreProperties>
</file>